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480" yWindow="105" windowWidth="15195" windowHeight="9210" tabRatio="588"/>
  </bookViews>
  <sheets>
    <sheet name="ارقام مراكز الاقتراع" sheetId="1" r:id="rId1"/>
    <sheet name="اعداد المراكز والمحطات" sheetId="2" r:id="rId2"/>
    <sheet name="اعداد المراكز والمحطات (2)" sheetId="3" r:id="rId3"/>
  </sheets>
  <definedNames>
    <definedName name="_xlnm._FilterDatabase" localSheetId="0" hidden="1">'ارقام مراكز الاقتراع'!$A$8:$J$139</definedName>
    <definedName name="_xlnm.Print_Area" localSheetId="0">'ارقام مراكز الاقتراع'!$A$1:$J$138</definedName>
    <definedName name="_xlnm.Print_Area" localSheetId="2">'اعداد المراكز والمحطات (2)'!$A$1:$E$28</definedName>
    <definedName name="_xlnm.Print_Titles" localSheetId="0">'ارقام مراكز الاقتراع'!$1:$8</definedName>
  </definedNames>
  <calcPr calcId="124519"/>
</workbook>
</file>

<file path=xl/calcChain.xml><?xml version="1.0" encoding="utf-8"?>
<calcChain xmlns="http://schemas.openxmlformats.org/spreadsheetml/2006/main">
  <c r="E6" i="3"/>
  <c r="E15" i="2"/>
  <c r="E20" l="1"/>
  <c r="E9"/>
  <c r="E10"/>
  <c r="E11"/>
  <c r="E12"/>
  <c r="E13"/>
  <c r="E14"/>
  <c r="E16"/>
  <c r="E17"/>
  <c r="E18"/>
  <c r="E19"/>
  <c r="E8"/>
  <c r="D9"/>
  <c r="D10"/>
  <c r="D11"/>
  <c r="D12"/>
  <c r="D13"/>
  <c r="D14"/>
  <c r="D15"/>
  <c r="D16"/>
  <c r="D17"/>
  <c r="D18"/>
  <c r="D19"/>
  <c r="D20"/>
  <c r="D8"/>
  <c r="D6" i="3"/>
  <c r="N13" s="1"/>
  <c r="B6"/>
  <c r="B6" i="2"/>
  <c r="E22"/>
  <c r="E23"/>
  <c r="E24"/>
  <c r="E25"/>
  <c r="E26"/>
  <c r="E27"/>
  <c r="D22"/>
  <c r="D23"/>
  <c r="D24"/>
  <c r="D25"/>
  <c r="D26"/>
  <c r="D27"/>
  <c r="D6" l="1"/>
  <c r="E6"/>
  <c r="G15" s="1"/>
  <c r="J7" i="1"/>
  <c r="G7" l="1"/>
  <c r="K139"/>
</calcChain>
</file>

<file path=xl/sharedStrings.xml><?xml version="1.0" encoding="utf-8"?>
<sst xmlns="http://schemas.openxmlformats.org/spreadsheetml/2006/main" count="904" uniqueCount="483">
  <si>
    <t>رمز الدولة</t>
  </si>
  <si>
    <t>اسم الدولة</t>
  </si>
  <si>
    <t>country code</t>
  </si>
  <si>
    <t>country name</t>
  </si>
  <si>
    <t>Polling Centre code</t>
  </si>
  <si>
    <t>ايران</t>
  </si>
  <si>
    <t>Iran</t>
  </si>
  <si>
    <t>امريكا</t>
  </si>
  <si>
    <t>USA</t>
  </si>
  <si>
    <t>كندا</t>
  </si>
  <si>
    <t>Canada</t>
  </si>
  <si>
    <t>Netherlands</t>
  </si>
  <si>
    <t>الدنمارك</t>
  </si>
  <si>
    <t>Denmark</t>
  </si>
  <si>
    <t>سويد</t>
  </si>
  <si>
    <t>Sweden</t>
  </si>
  <si>
    <t>المانيا</t>
  </si>
  <si>
    <t>Germany</t>
  </si>
  <si>
    <t>استراليا</t>
  </si>
  <si>
    <t>Australia</t>
  </si>
  <si>
    <t>بريطانيا</t>
  </si>
  <si>
    <t>UK</t>
  </si>
  <si>
    <t>تركيا</t>
  </si>
  <si>
    <t>Turkey</t>
  </si>
  <si>
    <t>اردن</t>
  </si>
  <si>
    <t>Jordan</t>
  </si>
  <si>
    <t>هولندا</t>
  </si>
  <si>
    <t>Lebanon</t>
  </si>
  <si>
    <t>الامارات</t>
  </si>
  <si>
    <t>UAE</t>
  </si>
  <si>
    <t>مصر</t>
  </si>
  <si>
    <t>Egypt</t>
  </si>
  <si>
    <t>رمز
المدينة / محافظة</t>
  </si>
  <si>
    <t>city / province code</t>
  </si>
  <si>
    <t>city / province name</t>
  </si>
  <si>
    <t>ARABIC</t>
  </si>
  <si>
    <t>ENGLISH</t>
  </si>
  <si>
    <t>اسم المدينة / محافظة</t>
  </si>
  <si>
    <t>النمسا</t>
  </si>
  <si>
    <t xml:space="preserve">Austria </t>
  </si>
  <si>
    <t>النرويج</t>
  </si>
  <si>
    <t>Norway</t>
  </si>
  <si>
    <t>رقم مركز الاقتراع</t>
  </si>
  <si>
    <t>86</t>
  </si>
  <si>
    <t xml:space="preserve">اسم مركز الاقتراع </t>
  </si>
  <si>
    <t xml:space="preserve">عنوان مركز الاقتراع </t>
  </si>
  <si>
    <t xml:space="preserve">The name of the polling station </t>
  </si>
  <si>
    <t>Address of the polling station</t>
  </si>
  <si>
    <t xml:space="preserve"> </t>
  </si>
  <si>
    <t xml:space="preserve">لبنان </t>
  </si>
  <si>
    <t>Newzeland</t>
  </si>
  <si>
    <t xml:space="preserve">نيوزيلندا </t>
  </si>
  <si>
    <t>Belgium</t>
  </si>
  <si>
    <t xml:space="preserve">بلجيكا </t>
  </si>
  <si>
    <t>فنلندا (السويد)</t>
  </si>
  <si>
    <t>Finland</t>
  </si>
  <si>
    <t>عدد محطات الاقتراع</t>
  </si>
  <si>
    <t>number of Polling Stations</t>
  </si>
  <si>
    <t>عناوين مراكز الاقتراع لانتخابات الخارج 2018</t>
  </si>
  <si>
    <t>طهران</t>
  </si>
  <si>
    <t>TAHRAN</t>
  </si>
  <si>
    <t>دولة اباد</t>
  </si>
  <si>
    <t>ري</t>
  </si>
  <si>
    <t>يزد</t>
  </si>
  <si>
    <t>YAZD</t>
  </si>
  <si>
    <t xml:space="preserve">الاهواز </t>
  </si>
  <si>
    <t>AHWAZ</t>
  </si>
  <si>
    <t xml:space="preserve">الشوش </t>
  </si>
  <si>
    <t>اصفهان</t>
  </si>
  <si>
    <t>ISFAHAN</t>
  </si>
  <si>
    <t>الزينبية</t>
  </si>
  <si>
    <t xml:space="preserve">قم المقدسة </t>
  </si>
  <si>
    <t>QOM</t>
  </si>
  <si>
    <t xml:space="preserve">منطقة الحرم </t>
  </si>
  <si>
    <t>QUM</t>
  </si>
  <si>
    <t>يزدان شهر</t>
  </si>
  <si>
    <t>اذربيجان غربي (نقدة)</t>
  </si>
  <si>
    <t>NAQADA AZARBAJAN WEST</t>
  </si>
  <si>
    <t xml:space="preserve">ايلام </t>
  </si>
  <si>
    <t>ILAM</t>
  </si>
  <si>
    <t>دهلران</t>
  </si>
  <si>
    <t>كرمنشاه</t>
  </si>
  <si>
    <t>KERMANASHAH</t>
  </si>
  <si>
    <t xml:space="preserve">مشهد المقدسة </t>
  </si>
  <si>
    <t>MASHHAD</t>
  </si>
  <si>
    <t>الشمالي</t>
  </si>
  <si>
    <t>القاهرة</t>
  </si>
  <si>
    <t>مركز مدينة الجيزة</t>
  </si>
  <si>
    <t>مركز مدينة نصر</t>
  </si>
  <si>
    <t>مركز مدينة 6 اكتوبر</t>
  </si>
  <si>
    <t>الاسكندرية</t>
  </si>
  <si>
    <t>مركز مدينة الاسكندرية</t>
  </si>
  <si>
    <t>المنصورة</t>
  </si>
  <si>
    <t>مركز مدينة المنصورة</t>
  </si>
  <si>
    <t>المهندسين / شارع الثورة / نادي الزراعيين</t>
  </si>
  <si>
    <t xml:space="preserve">مدينة نصر/1شارع الدكتور ابو النجا /ميدان انبي /شقة 3و4 الدور الاول </t>
  </si>
  <si>
    <t>مدينة 6 اكتوبر/الحي السابع /سنتر المختار/شارع الفلل/فيلا12</t>
  </si>
  <si>
    <t>الاسكندرية/شارع كورنيش الجيش/سابا باشا/نادي الاطباء</t>
  </si>
  <si>
    <t xml:space="preserve">المنصورة/الكورنيش/شارع المشاية /نادي النيل الجامعي </t>
  </si>
  <si>
    <t xml:space="preserve">برلين </t>
  </si>
  <si>
    <t>berlin</t>
  </si>
  <si>
    <t>كيل</t>
  </si>
  <si>
    <t>keel</t>
  </si>
  <si>
    <t>هانوفر</t>
  </si>
  <si>
    <t>hannover</t>
  </si>
  <si>
    <t>كولن</t>
  </si>
  <si>
    <t>kolen</t>
  </si>
  <si>
    <t>منهايم</t>
  </si>
  <si>
    <t>mannhaim</t>
  </si>
  <si>
    <t>شتوتكارد</t>
  </si>
  <si>
    <t>shuttgert</t>
  </si>
  <si>
    <t>منشن</t>
  </si>
  <si>
    <t>munchen</t>
  </si>
  <si>
    <t>center for culttural diplomace ICD House of Arts  &amp; Culture / Soltauer str 18-22 13509 berlin</t>
  </si>
  <si>
    <t>Diedrichstrabe 2 24143 kile</t>
  </si>
  <si>
    <t>Kultursaal Ringstr. 7 30457 Hannover</t>
  </si>
  <si>
    <t>rosrather str 265,51107 koln</t>
  </si>
  <si>
    <t xml:space="preserve">con eventcenter otto - hahn- str 10A 68623 lampertheim </t>
  </si>
  <si>
    <t>Makal Theater Schwarenbergstr. 117  70188 Stuttgart</t>
  </si>
  <si>
    <t>spiridon-louis-ring 21,80809 munchen</t>
  </si>
  <si>
    <t>Mooslacken gasse 17 1190 vinna austria</t>
  </si>
  <si>
    <t>Polling Centres 
OCV-3 2014</t>
  </si>
  <si>
    <t>Polling Stations 
OCV-3 2014</t>
  </si>
  <si>
    <t>السويد</t>
  </si>
  <si>
    <t>الاردن</t>
  </si>
  <si>
    <t>لبنان (الاردن)</t>
  </si>
  <si>
    <t>النمسا (المانيا)</t>
  </si>
  <si>
    <t>Austria</t>
  </si>
  <si>
    <t>بلجيكا (هولندا)</t>
  </si>
  <si>
    <t>النرويج (السويد)</t>
  </si>
  <si>
    <t>نيوزيلندا (استراليا)</t>
  </si>
  <si>
    <t>اعداد المراكز والمحطات النهائية  الواردة من مكاتب الدول لانتخابات الخارج ocv-5 2018</t>
  </si>
  <si>
    <t>واشنطن DC</t>
  </si>
  <si>
    <t>WASHINGTON</t>
  </si>
  <si>
    <t xml:space="preserve">ميشغن </t>
  </si>
  <si>
    <t>MISCHGAN</t>
  </si>
  <si>
    <t>الينوي</t>
  </si>
  <si>
    <t>CHICAGO</t>
  </si>
  <si>
    <t>CALIFORNIA</t>
  </si>
  <si>
    <t>تينسي</t>
  </si>
  <si>
    <t>TENNESSEE</t>
  </si>
  <si>
    <t>اريزونا</t>
  </si>
  <si>
    <t>ARIZONA</t>
  </si>
  <si>
    <t>تكساس</t>
  </si>
  <si>
    <t>TEXAS</t>
  </si>
  <si>
    <t>MARYLAND</t>
  </si>
  <si>
    <t>NEWYORK</t>
  </si>
  <si>
    <t>OHIO</t>
  </si>
  <si>
    <t xml:space="preserve">فلوريدا </t>
  </si>
  <si>
    <t>FLORIDA</t>
  </si>
  <si>
    <t>ديربون</t>
  </si>
  <si>
    <t>شيكاغو</t>
  </si>
  <si>
    <t>سان ديغو</t>
  </si>
  <si>
    <t>سان فرانسسكو</t>
  </si>
  <si>
    <t>فينكس</t>
  </si>
  <si>
    <t>بالتيمور</t>
  </si>
  <si>
    <t>كوينز</t>
  </si>
  <si>
    <t>باترسن</t>
  </si>
  <si>
    <t>رالي</t>
  </si>
  <si>
    <t>كليفلاند</t>
  </si>
  <si>
    <t>جاكسن فيل</t>
  </si>
  <si>
    <t>Ottawa</t>
  </si>
  <si>
    <t>اوتاوا</t>
  </si>
  <si>
    <t>Montreal</t>
  </si>
  <si>
    <t>مونتريال</t>
  </si>
  <si>
    <t>Toronto</t>
  </si>
  <si>
    <t>تورنتو</t>
  </si>
  <si>
    <t>Mississauga</t>
  </si>
  <si>
    <t>مسيساكا</t>
  </si>
  <si>
    <t>Hamilton</t>
  </si>
  <si>
    <t>هاملتون</t>
  </si>
  <si>
    <t>Vancouver</t>
  </si>
  <si>
    <t>فانكوفر</t>
  </si>
  <si>
    <t>Windsor</t>
  </si>
  <si>
    <t>ونزر</t>
  </si>
  <si>
    <t xml:space="preserve">قرب بازار هجرب </t>
  </si>
  <si>
    <t xml:space="preserve">الضلع الشرقي لقائم مقامية </t>
  </si>
  <si>
    <t xml:space="preserve">خلف مدرسة شهيد طاهري </t>
  </si>
  <si>
    <t xml:space="preserve">مجمع خانه جوان </t>
  </si>
  <si>
    <t xml:space="preserve">رياضية يادكار امام </t>
  </si>
  <si>
    <t xml:space="preserve">قاعه 22 بهمن الرياضية </t>
  </si>
  <si>
    <t xml:space="preserve">بجانب قاعة رياضيه حيدريان </t>
  </si>
  <si>
    <t xml:space="preserve">قرب مقبرة الشهداء </t>
  </si>
  <si>
    <t xml:space="preserve">شارع باهنر </t>
  </si>
  <si>
    <t xml:space="preserve">بشارع خرمشهر </t>
  </si>
  <si>
    <t xml:space="preserve">شارع سعدي جنوب </t>
  </si>
  <si>
    <t xml:space="preserve">مقابيل حسينية قاسم </t>
  </si>
  <si>
    <t>فرع باجنار بناية 24</t>
  </si>
  <si>
    <t xml:space="preserve">قرب بناية امام هادي </t>
  </si>
  <si>
    <t xml:space="preserve">الصويفيه </t>
  </si>
  <si>
    <t>SWEFFIYA</t>
  </si>
  <si>
    <t>تلاع العلي</t>
  </si>
  <si>
    <t xml:space="preserve">Tlaa Al -Aly  </t>
  </si>
  <si>
    <t xml:space="preserve">الكاردنز </t>
  </si>
  <si>
    <t>Cardens</t>
  </si>
  <si>
    <t xml:space="preserve">صويلح </t>
  </si>
  <si>
    <t xml:space="preserve">Swalih </t>
  </si>
  <si>
    <t xml:space="preserve">جبل عمان </t>
  </si>
  <si>
    <t xml:space="preserve">Jabil Amman </t>
  </si>
  <si>
    <t xml:space="preserve">حي نزال </t>
  </si>
  <si>
    <t xml:space="preserve">Hai Nazal </t>
  </si>
  <si>
    <t xml:space="preserve">جبل الحسين </t>
  </si>
  <si>
    <t xml:space="preserve">Jabil Hussin </t>
  </si>
  <si>
    <t xml:space="preserve">الهاشم الشمالي </t>
  </si>
  <si>
    <t xml:space="preserve">Hashim al Shimaly </t>
  </si>
  <si>
    <t xml:space="preserve">ماركا الشماليه </t>
  </si>
  <si>
    <t xml:space="preserve">Marka Shimaly </t>
  </si>
  <si>
    <t xml:space="preserve">الشميساني </t>
  </si>
  <si>
    <t xml:space="preserve">Shmisany </t>
  </si>
  <si>
    <t xml:space="preserve">المدينه الرياضيه </t>
  </si>
  <si>
    <t xml:space="preserve">Sport City </t>
  </si>
  <si>
    <t>الزرقاء</t>
  </si>
  <si>
    <t>Zarqa</t>
  </si>
  <si>
    <t xml:space="preserve">اربد </t>
  </si>
  <si>
    <t xml:space="preserve">Irbd </t>
  </si>
  <si>
    <t>ثانويه الصويفيه للبنات</t>
  </si>
  <si>
    <t>شارع حارث بن انس حي عبدون الشمالي</t>
  </si>
  <si>
    <t>ثانويه تلاع العلي للبنات</t>
  </si>
  <si>
    <t xml:space="preserve">شارع عبد الحليم عباس خلف مطعم طواحين الهوا </t>
  </si>
  <si>
    <t>رشيد طليع للبنين</t>
  </si>
  <si>
    <t xml:space="preserve">حي البركه - شارع الهمداني خلف محلات العميد </t>
  </si>
  <si>
    <t>صويلح الثانويه للبنين</t>
  </si>
  <si>
    <t>شارع الاميره هيا - بجانب الدفاع المدني</t>
  </si>
  <si>
    <t>شكري شعشاعه</t>
  </si>
  <si>
    <t xml:space="preserve">شارع فوزي المعلوف - مبنى رقم 6 مقابل موسسه نهر الاردن </t>
  </si>
  <si>
    <t xml:space="preserve">ميسلون الثانويه الشامله للبنات </t>
  </si>
  <si>
    <t xml:space="preserve">منطقه بدر - حي هلال شارع الامير عبد السالم الصباح </t>
  </si>
  <si>
    <t xml:space="preserve">سكينه بنت الحسين الثانويه </t>
  </si>
  <si>
    <t xml:space="preserve">شارع خالد ابن الوليد - رقم المبنى 2 </t>
  </si>
  <si>
    <t xml:space="preserve">نايفه الثانويه الاولى </t>
  </si>
  <si>
    <t xml:space="preserve">حي نايفه قرب مستشفى حمزة </t>
  </si>
  <si>
    <t xml:space="preserve">الشريف حسين الثانويه </t>
  </si>
  <si>
    <t xml:space="preserve">ماركا الشماليه - اسكان شارع احمد صنوبري </t>
  </si>
  <si>
    <t xml:space="preserve">عين جالوت الثانويه للبنات </t>
  </si>
  <si>
    <t xml:space="preserve">قرب مجمع النقابات </t>
  </si>
  <si>
    <t xml:space="preserve">مدرسه الامين </t>
  </si>
  <si>
    <t xml:space="preserve">مقابل حديقه الرايه الهاشميه </t>
  </si>
  <si>
    <t>سكينه بنت الحسين للبنات</t>
  </si>
  <si>
    <t xml:space="preserve">شارع 36 - مقابل سامح مول رقم المبنى 6 </t>
  </si>
  <si>
    <t xml:space="preserve">رقيه بنت الرسول </t>
  </si>
  <si>
    <t xml:space="preserve">حي المصبغانيه - شارع كايد عبيدات خلف البنك المركزي </t>
  </si>
  <si>
    <t xml:space="preserve">لندن </t>
  </si>
  <si>
    <t>London</t>
  </si>
  <si>
    <t>برمنكهام</t>
  </si>
  <si>
    <t>Birmingham</t>
  </si>
  <si>
    <t xml:space="preserve">مانجستر </t>
  </si>
  <si>
    <t xml:space="preserve">Manchester </t>
  </si>
  <si>
    <t>ليدز</t>
  </si>
  <si>
    <t>Leeds</t>
  </si>
  <si>
    <t xml:space="preserve">كلاسكو </t>
  </si>
  <si>
    <t xml:space="preserve">Glasgow </t>
  </si>
  <si>
    <t>كارديف</t>
  </si>
  <si>
    <t>Cardiff</t>
  </si>
  <si>
    <t xml:space="preserve">لندن / شمال لندن </t>
  </si>
  <si>
    <t xml:space="preserve">لندن / جنوب لندن </t>
  </si>
  <si>
    <t xml:space="preserve">لندن / مركز لندن </t>
  </si>
  <si>
    <t xml:space="preserve">برمنكهام </t>
  </si>
  <si>
    <t xml:space="preserve">الابراهيمي </t>
  </si>
  <si>
    <t>قدس</t>
  </si>
  <si>
    <t xml:space="preserve">نقدة </t>
  </si>
  <si>
    <t>ايلام</t>
  </si>
  <si>
    <t xml:space="preserve">كرمنشاه </t>
  </si>
  <si>
    <t>بهجت</t>
  </si>
  <si>
    <t>WASHINGT</t>
  </si>
  <si>
    <t xml:space="preserve">كاليفورنيا </t>
  </si>
  <si>
    <t xml:space="preserve">كاليفورنيا  </t>
  </si>
  <si>
    <t xml:space="preserve">تكساس </t>
  </si>
  <si>
    <t xml:space="preserve">مريلاند </t>
  </si>
  <si>
    <t xml:space="preserve">نيويورك </t>
  </si>
  <si>
    <t xml:space="preserve">نيوجيرسي </t>
  </si>
  <si>
    <t>NEWJERSEY</t>
  </si>
  <si>
    <t xml:space="preserve">نورث كرولاينا </t>
  </si>
  <si>
    <t>NORTHCAROLINA</t>
  </si>
  <si>
    <t xml:space="preserve">اوهايو </t>
  </si>
  <si>
    <t>واشنطن</t>
  </si>
  <si>
    <t xml:space="preserve">فلوردا </t>
  </si>
  <si>
    <t>فرجينيا</t>
  </si>
  <si>
    <t>ستنرلك هايتس</t>
  </si>
  <si>
    <t>ناشفل</t>
  </si>
  <si>
    <t>هيوستن</t>
  </si>
  <si>
    <t>دلاس</t>
  </si>
  <si>
    <t xml:space="preserve"> سياتل</t>
  </si>
  <si>
    <t>اورلاندو</t>
  </si>
  <si>
    <t>مراكز الاقتراع لعام 2018</t>
  </si>
  <si>
    <t>عدد محطات الاقتراع لعام 2018</t>
  </si>
  <si>
    <t>دنهاخ</t>
  </si>
  <si>
    <t>The Hague</t>
  </si>
  <si>
    <t>روتردام</t>
  </si>
  <si>
    <t>Rotterdam</t>
  </si>
  <si>
    <t>خرونكن</t>
  </si>
  <si>
    <t>Groningen</t>
  </si>
  <si>
    <t>ايندهوفن</t>
  </si>
  <si>
    <t>Eindhoven</t>
  </si>
  <si>
    <t>Zeestraat 65F</t>
  </si>
  <si>
    <t>Nikklestraat 40</t>
  </si>
  <si>
    <t>Ulgersmaweg 27A</t>
  </si>
  <si>
    <t>Kanaldijk-Zuid 19</t>
  </si>
  <si>
    <t>Chaussee de mons 1264</t>
  </si>
  <si>
    <t>سوريا</t>
  </si>
  <si>
    <t>سوريا (الاردن)</t>
  </si>
  <si>
    <t>Syria</t>
  </si>
  <si>
    <t>نيوساوث ويلز (سدني)</t>
  </si>
  <si>
    <t>فكتوريا</t>
  </si>
  <si>
    <t>كوينزلاند</t>
  </si>
  <si>
    <t>استرالية الغربية</t>
  </si>
  <si>
    <t>جنوب استرالية</t>
  </si>
  <si>
    <t>فيرفيلد</t>
  </si>
  <si>
    <t>اوبرن</t>
  </si>
  <si>
    <t>ليفربول</t>
  </si>
  <si>
    <t>مالبورن</t>
  </si>
  <si>
    <t>شبرتن</t>
  </si>
  <si>
    <t>برزبن</t>
  </si>
  <si>
    <t>بيرث</t>
  </si>
  <si>
    <t>ادلايد</t>
  </si>
  <si>
    <t>نيوزلندا / اوكلاند</t>
  </si>
  <si>
    <t>ستوكهولم 1</t>
  </si>
  <si>
    <t>ستوكهولم2</t>
  </si>
  <si>
    <t>ستوكهولم3</t>
  </si>
  <si>
    <t>ستوكهولم4</t>
  </si>
  <si>
    <t>اوربرو 1</t>
  </si>
  <si>
    <t>اوربرو2</t>
  </si>
  <si>
    <t>يوتيبوري1</t>
  </si>
  <si>
    <t>يوتيبوري2</t>
  </si>
  <si>
    <t>مالمو1</t>
  </si>
  <si>
    <t>مالمو2</t>
  </si>
  <si>
    <t>مالمو3</t>
  </si>
  <si>
    <t>اوبسالا</t>
  </si>
  <si>
    <t xml:space="preserve">Uppsala </t>
  </si>
  <si>
    <t>لينشوبينك</t>
  </si>
  <si>
    <t>Linköping</t>
  </si>
  <si>
    <t>فيستروس</t>
  </si>
  <si>
    <t>Västerås</t>
  </si>
  <si>
    <t>هلسنبوري</t>
  </si>
  <si>
    <t>Hälsenborg</t>
  </si>
  <si>
    <t xml:space="preserve">فنلندا </t>
  </si>
  <si>
    <t>92</t>
  </si>
  <si>
    <t>ابوظبي</t>
  </si>
  <si>
    <t>ABU Dhabi</t>
  </si>
  <si>
    <t>دبي</t>
  </si>
  <si>
    <t>Dubai</t>
  </si>
  <si>
    <t>ارض المعاض (سفارة جمهورية العراق)</t>
  </si>
  <si>
    <t>قلعة الرمال (اوت ليت مول)</t>
  </si>
  <si>
    <t>Nepean Sportsplex
1701 Woodroffe Ave, Nepean, ON</t>
  </si>
  <si>
    <t>Holiday Inn Express &amp; Suites Montreal Airport
10888 Chemin de la Côte-de-Liesse Lachine, QC</t>
  </si>
  <si>
    <t xml:space="preserve"> PineCrest Event Centre
17 Vinyl Ct, Woodbridge, Toronto ON</t>
  </si>
  <si>
    <t>Sussex Centre - Unit 206
90 Burnhamthorpe Rd W, Mississauga, ON</t>
  </si>
  <si>
    <t>Lincoln Alexander Centre
160 King St East, Hamilton, ON</t>
  </si>
  <si>
    <t>Holiday Inn Express &amp; Suites Surrey
15808 104 Ave, Surrey, BC</t>
  </si>
  <si>
    <t>Holiday Inn Hotel &amp; Suites Windsor Ambassador Bridge
1855 Huron Church Road, Windsor, ON</t>
  </si>
  <si>
    <t>بروكسل</t>
  </si>
  <si>
    <t>دبي 1</t>
  </si>
  <si>
    <t>دبي 2</t>
  </si>
  <si>
    <t xml:space="preserve">London, Wembley </t>
  </si>
  <si>
    <t xml:space="preserve">London, Surry </t>
  </si>
  <si>
    <t>London, Westminister</t>
  </si>
  <si>
    <t>Birmingham City Centre</t>
  </si>
  <si>
    <t>Manchester City Centre</t>
  </si>
  <si>
    <t>Leeds City Centre</t>
  </si>
  <si>
    <t>Glasgow City Centre</t>
  </si>
  <si>
    <t>Cardiff City Centre</t>
  </si>
  <si>
    <t>كوبنهاكن</t>
  </si>
  <si>
    <t>اوغوس</t>
  </si>
  <si>
    <t>اودنسه</t>
  </si>
  <si>
    <t>البورك</t>
  </si>
  <si>
    <t>Copenhagen</t>
  </si>
  <si>
    <t>Aarhus</t>
  </si>
  <si>
    <t>Odense</t>
  </si>
  <si>
    <t>Aalborg</t>
  </si>
  <si>
    <t>NSW/Sydney</t>
  </si>
  <si>
    <t xml:space="preserve"> victoria/</t>
  </si>
  <si>
    <t>victoria/</t>
  </si>
  <si>
    <t>Queensland</t>
  </si>
  <si>
    <t>Western Australia</t>
  </si>
  <si>
    <t>South Australia</t>
  </si>
  <si>
    <t xml:space="preserve">22-24 hall st- auburn nsw 2144 </t>
  </si>
  <si>
    <t>70 terminus st liverpool nsw 2170</t>
  </si>
  <si>
    <t>10-12 Kyabram St Coolaroo ViC 3048</t>
  </si>
  <si>
    <t>481 Wyndham Street Shepparton VIC 3630</t>
  </si>
  <si>
    <t>1406 Beenleigh Road Kurby Queensland4112</t>
  </si>
  <si>
    <t>Lot 289 Beechboro Road North Bennett Springs WA6063</t>
  </si>
  <si>
    <t>23 Coglin St, Adelaid SA 5000</t>
  </si>
  <si>
    <t xml:space="preserve">ستوكهولم </t>
  </si>
  <si>
    <t xml:space="preserve">Stockholm </t>
  </si>
  <si>
    <t xml:space="preserve">اوربرو </t>
  </si>
  <si>
    <t xml:space="preserve">Örebro </t>
  </si>
  <si>
    <t>يوتيبوري</t>
  </si>
  <si>
    <t>Göteborg</t>
  </si>
  <si>
    <t>مالمو</t>
  </si>
  <si>
    <t>Malmö</t>
  </si>
  <si>
    <t>فرنسا (هولندا)</t>
  </si>
  <si>
    <t>France</t>
  </si>
  <si>
    <t xml:space="preserve">فرنسا </t>
  </si>
  <si>
    <t>اسطنبول</t>
  </si>
  <si>
    <t>Istanbul</t>
  </si>
  <si>
    <t>انقرة</t>
  </si>
  <si>
    <t>Ankara</t>
  </si>
  <si>
    <t>جوروم</t>
  </si>
  <si>
    <t>Churum</t>
  </si>
  <si>
    <t>يلوا</t>
  </si>
  <si>
    <t>Yalawa</t>
  </si>
  <si>
    <t>سكاريا</t>
  </si>
  <si>
    <t>Sakarya</t>
  </si>
  <si>
    <t>سامسون</t>
  </si>
  <si>
    <t>Samsun</t>
  </si>
  <si>
    <t xml:space="preserve">بيليك دوزي </t>
  </si>
  <si>
    <t>شارع جمهورية مهاللاسي</t>
  </si>
  <si>
    <t xml:space="preserve">بشاك شهير </t>
  </si>
  <si>
    <t>قرب مجمع الصناعي - تومسان</t>
  </si>
  <si>
    <t xml:space="preserve">مجيدية كوي </t>
  </si>
  <si>
    <t>قرب  أوك ميداني</t>
  </si>
  <si>
    <t>فاتح</t>
  </si>
  <si>
    <t>قرب جامع الفاتح</t>
  </si>
  <si>
    <t>عمرانية</t>
  </si>
  <si>
    <t xml:space="preserve">قرب مستوصف يمان ايفلر </t>
  </si>
  <si>
    <t>توب قابى</t>
  </si>
  <si>
    <t>بازار تككة</t>
  </si>
  <si>
    <t>جانكايا</t>
  </si>
  <si>
    <t xml:space="preserve">قرب السفارة العراقية </t>
  </si>
  <si>
    <t>قزلاي</t>
  </si>
  <si>
    <t>قرب الملحقية الثقافية العراقية</t>
  </si>
  <si>
    <t>قزلاي جانكايا</t>
  </si>
  <si>
    <t xml:space="preserve">شارع نجاتي بي  </t>
  </si>
  <si>
    <t>جوروم - قضاء المركز</t>
  </si>
  <si>
    <t xml:space="preserve">محلة القلعة </t>
  </si>
  <si>
    <t>توكي محلة - مركز يلوا</t>
  </si>
  <si>
    <t>مقابل مدارس شهيد احمد التركية</t>
  </si>
  <si>
    <t>سردوفان</t>
  </si>
  <si>
    <t>شارع جارك</t>
  </si>
  <si>
    <t>باكجيلر - شارع جارك</t>
  </si>
  <si>
    <t>قرب الجامع الجديد - يني جامع</t>
  </si>
  <si>
    <t xml:space="preserve">اتاكينت </t>
  </si>
  <si>
    <t>زقاق 3377 1ve</t>
  </si>
  <si>
    <t xml:space="preserve">محلة الجهورية </t>
  </si>
  <si>
    <t>شارع لوزان</t>
  </si>
  <si>
    <t xml:space="preserve"> الشياح - تقاطع كاليري سمعان - قاعة شركة اوبل سابقا</t>
  </si>
  <si>
    <t xml:space="preserve">الضاحية       </t>
  </si>
  <si>
    <t>Gammel koge landevej 117- 2500 valby</t>
  </si>
  <si>
    <t xml:space="preserve">Katrinebjerg 111 M 8200 Aarhus N </t>
  </si>
  <si>
    <t>Billedskaerervej 20- 5230 Odense m</t>
  </si>
  <si>
    <t>Bredgade 12 - 9000 Aalborg</t>
  </si>
  <si>
    <t>köpenhamnsgatan 4 {164 52} Kista</t>
  </si>
  <si>
    <t>Vita Liljans väg 20 {12734} Skärholmen</t>
  </si>
  <si>
    <t>Fiskhallsvägen 2  {120 44} Årsta</t>
  </si>
  <si>
    <t>Klockarvägen 92 A {151 62} Södertälje</t>
  </si>
  <si>
    <t>Brunnspark 1 {702 28} Örebro</t>
  </si>
  <si>
    <t>Norra Hamengatan 14 {41114} Göteborg</t>
  </si>
  <si>
    <t>Angred torg 13 {424 65} Angered</t>
  </si>
  <si>
    <t>Bariumgatan 29      {213 46 }  Malmö</t>
  </si>
  <si>
    <t>Adlerfeltsvägen 4 L  {231 65} Malmö</t>
  </si>
  <si>
    <t>Amiralsgatan 35    {214 37}  Malmö</t>
  </si>
  <si>
    <t>verkstadsgatan 10 {753 23} Uppsala</t>
  </si>
  <si>
    <t xml:space="preserve">Ägarvallsvägen 1 { 584 22} Linköping </t>
  </si>
  <si>
    <t xml:space="preserve">Gjutformsgatan 6 {721 33} Västrås </t>
  </si>
  <si>
    <t>Gasveksgatan 32 { 252 45} Helsingborg</t>
  </si>
  <si>
    <t>Tvetenveien 6 {0061} Oslo</t>
  </si>
  <si>
    <t>jollaksentie 89 00850 hilsinki</t>
  </si>
  <si>
    <t>باريس</t>
  </si>
  <si>
    <t>12rue eugene delacroix paris 75016</t>
  </si>
  <si>
    <t xml:space="preserve">8661 LESSBURG PIKE,VIENNA TYSON </t>
  </si>
  <si>
    <t>28650 CAMPBELL AVE WARREN, MI 48093</t>
  </si>
  <si>
    <t>26305 FORD RD DEARBORN HIGHTS MI 48127</t>
  </si>
  <si>
    <t>9131 NILES CENTER ROAD, SKOKIE ,IL60076</t>
  </si>
  <si>
    <t>115 SOUTH MOLLISON AVE ELCAJON,CA 92020</t>
  </si>
  <si>
    <t>2344 ARDEN WAY SACRAMENTO CA 95825</t>
  </si>
  <si>
    <t>5252 HICORY HOLLOW PKWY ANTIOCH TN 37013 (GLOBAL ONE</t>
  </si>
  <si>
    <t>2713W.NORTHERN AVE PHOENIX,AZ 85051</t>
  </si>
  <si>
    <t>1549 WESTBOROUGH DR, KATY, TX,77449</t>
  </si>
  <si>
    <t>7800 ALPHA ROAD DALLAES TEXAS 75240 WYNDHAM DALLAS SUITES_PARK CENTER</t>
  </si>
  <si>
    <t>10 BURK AVE, TOWSON,MD21204 SUITE 301</t>
  </si>
  <si>
    <t>104-04 DITMARS BLVD, EAST ELMHURTS NYC,11369</t>
  </si>
  <si>
    <t>50 KENNY PL, SADDLE BROOK, NJ 07663,CR</t>
  </si>
  <si>
    <t>408 ASHE AVENUE RALEIGH,NC,27606</t>
  </si>
  <si>
    <t>795 YARD ST,COLUMBUS OH,43212</t>
  </si>
  <si>
    <t>10120 SE 260TH ST KENT WA 98030 (KENT CONFERENCE AND EVENT CENTER)</t>
  </si>
  <si>
    <t>191 EMBASSY SUITES BY HILTON ORLANDO DAWNTON,32801</t>
  </si>
  <si>
    <t>2032 SOUTHSIDE BLVDJACKSONVILL FL 32216</t>
  </si>
  <si>
    <t>2 Bell Road, Auckland,Pakuranga Heights 2010</t>
  </si>
  <si>
    <t>فندق توليب سيرينادا</t>
  </si>
  <si>
    <t>السيدة زينب</t>
  </si>
  <si>
    <t>فندق السفير السياحي</t>
  </si>
  <si>
    <t xml:space="preserve"> الحمرا  - شارع عبد العزيز - نزلة الجامعة الامريكية في بيروت</t>
  </si>
  <si>
    <t>ئ</t>
  </si>
  <si>
    <t>15 Railway Parade Fairfield NSW 2165</t>
  </si>
</sst>
</file>

<file path=xl/styles.xml><?xml version="1.0" encoding="utf-8"?>
<styleSheet xmlns="http://schemas.openxmlformats.org/spreadsheetml/2006/main">
  <numFmts count="1">
    <numFmt numFmtId="164" formatCode="00"/>
  </numFmts>
  <fonts count="20">
    <font>
      <sz val="10"/>
      <name val="Arial"/>
    </font>
    <font>
      <sz val="8"/>
      <name val="Arial"/>
      <family val="2"/>
    </font>
    <font>
      <b/>
      <sz val="8"/>
      <name val="Calibri"/>
      <family val="2"/>
    </font>
    <font>
      <sz val="10"/>
      <name val="Arial"/>
      <family val="2"/>
      <charset val="186"/>
    </font>
    <font>
      <b/>
      <sz val="8"/>
      <color indexed="22"/>
      <name val="Calibri"/>
      <family val="2"/>
    </font>
    <font>
      <b/>
      <sz val="16"/>
      <color indexed="22"/>
      <name val="Calibri"/>
      <family val="2"/>
    </font>
    <font>
      <b/>
      <sz val="16"/>
      <name val="Calibri"/>
      <family val="2"/>
    </font>
    <font>
      <b/>
      <sz val="8"/>
      <color indexed="18"/>
      <name val="Calibri"/>
      <family val="2"/>
    </font>
    <font>
      <b/>
      <sz val="12"/>
      <name val="Calibri"/>
      <family val="2"/>
    </font>
    <font>
      <b/>
      <sz val="22"/>
      <color indexed="18"/>
      <name val="Calibri"/>
      <family val="2"/>
    </font>
    <font>
      <b/>
      <sz val="18"/>
      <color indexed="18"/>
      <name val="Arial"/>
      <family val="2"/>
    </font>
    <font>
      <sz val="18"/>
      <color indexed="18"/>
      <name val="Arial"/>
      <family val="2"/>
    </font>
    <font>
      <b/>
      <sz val="8"/>
      <name val="Verdana"/>
      <family val="2"/>
    </font>
    <font>
      <b/>
      <sz val="14"/>
      <name val="Verdana"/>
      <family val="2"/>
    </font>
    <font>
      <b/>
      <sz val="14"/>
      <name val="Calibri"/>
      <family val="2"/>
      <charset val="186"/>
      <scheme val="minor"/>
    </font>
    <font>
      <b/>
      <sz val="14"/>
      <name val="Arial"/>
      <family val="2"/>
    </font>
    <font>
      <b/>
      <sz val="14"/>
      <name val="Verdana"/>
      <family val="2"/>
      <charset val="186"/>
    </font>
    <font>
      <b/>
      <sz val="12"/>
      <name val="Verdana"/>
      <family val="2"/>
    </font>
    <font>
      <b/>
      <sz val="9"/>
      <name val="Verdana"/>
      <family val="2"/>
    </font>
    <font>
      <b/>
      <sz val="14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04">
    <xf numFmtId="0" fontId="0" fillId="0" borderId="0" xfId="0"/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49" fontId="6" fillId="0" borderId="0" xfId="0" applyNumberFormat="1" applyFont="1" applyBorder="1" applyAlignment="1">
      <alignment horizontal="center" vertical="center" wrapText="1"/>
    </xf>
    <xf numFmtId="49" fontId="8" fillId="2" borderId="6" xfId="0" applyNumberFormat="1" applyFont="1" applyFill="1" applyBorder="1" applyAlignment="1" applyProtection="1">
      <alignment horizontal="center" vertical="center" wrapText="1"/>
    </xf>
    <xf numFmtId="49" fontId="8" fillId="2" borderId="7" xfId="0" applyNumberFormat="1" applyFont="1" applyFill="1" applyBorder="1" applyAlignment="1">
      <alignment horizontal="center" vertical="center" wrapText="1"/>
    </xf>
    <xf numFmtId="49" fontId="8" fillId="2" borderId="8" xfId="0" applyNumberFormat="1" applyFont="1" applyFill="1" applyBorder="1" applyAlignment="1">
      <alignment horizontal="center" vertical="center" wrapText="1"/>
    </xf>
    <xf numFmtId="49" fontId="8" fillId="3" borderId="7" xfId="0" applyNumberFormat="1" applyFont="1" applyFill="1" applyBorder="1" applyAlignment="1">
      <alignment horizontal="center" vertical="center" wrapText="1"/>
    </xf>
    <xf numFmtId="49" fontId="8" fillId="2" borderId="6" xfId="0" applyNumberFormat="1" applyFont="1" applyFill="1" applyBorder="1" applyAlignment="1">
      <alignment horizontal="center" vertical="center" wrapText="1"/>
    </xf>
    <xf numFmtId="49" fontId="8" fillId="0" borderId="6" xfId="0" applyNumberFormat="1" applyFont="1" applyBorder="1" applyAlignment="1">
      <alignment horizontal="center" vertical="center" wrapText="1"/>
    </xf>
    <xf numFmtId="49" fontId="8" fillId="0" borderId="7" xfId="0" applyNumberFormat="1" applyFont="1" applyBorder="1" applyAlignment="1">
      <alignment horizontal="center" vertical="center" wrapText="1"/>
    </xf>
    <xf numFmtId="49" fontId="2" fillId="2" borderId="0" xfId="0" applyNumberFormat="1" applyFont="1" applyFill="1" applyBorder="1" applyAlignment="1">
      <alignment horizontal="center" vertical="center" wrapText="1"/>
    </xf>
    <xf numFmtId="49" fontId="8" fillId="4" borderId="7" xfId="0" applyNumberFormat="1" applyFont="1" applyFill="1" applyBorder="1" applyAlignment="1">
      <alignment horizontal="center" vertical="center" wrapText="1"/>
    </xf>
    <xf numFmtId="49" fontId="2" fillId="2" borderId="0" xfId="0" applyNumberFormat="1" applyFont="1" applyFill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2" fontId="8" fillId="2" borderId="8" xfId="0" applyNumberFormat="1" applyFont="1" applyFill="1" applyBorder="1" applyAlignment="1">
      <alignment horizontal="center" vertical="center" wrapText="1"/>
    </xf>
    <xf numFmtId="49" fontId="2" fillId="0" borderId="10" xfId="0" applyNumberFormat="1" applyFont="1" applyBorder="1" applyAlignment="1">
      <alignment horizontal="center" vertical="center" wrapText="1"/>
    </xf>
    <xf numFmtId="49" fontId="8" fillId="0" borderId="11" xfId="0" applyNumberFormat="1" applyFont="1" applyBorder="1" applyAlignment="1">
      <alignment horizontal="center" vertical="center" wrapText="1"/>
    </xf>
    <xf numFmtId="0" fontId="8" fillId="3" borderId="8" xfId="0" applyNumberFormat="1" applyFont="1" applyFill="1" applyBorder="1" applyAlignment="1">
      <alignment horizontal="center" vertical="center" wrapText="1"/>
    </xf>
    <xf numFmtId="49" fontId="8" fillId="0" borderId="12" xfId="0" applyNumberFormat="1" applyFont="1" applyBorder="1" applyAlignment="1">
      <alignment horizontal="center" vertical="center" wrapText="1"/>
    </xf>
    <xf numFmtId="49" fontId="8" fillId="0" borderId="13" xfId="0" applyNumberFormat="1" applyFont="1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center" vertical="center" wrapText="1"/>
    </xf>
    <xf numFmtId="0" fontId="8" fillId="0" borderId="7" xfId="0" applyNumberFormat="1" applyFont="1" applyBorder="1" applyAlignment="1">
      <alignment horizontal="center" vertical="center" wrapText="1"/>
    </xf>
    <xf numFmtId="49" fontId="8" fillId="0" borderId="7" xfId="0" applyNumberFormat="1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13" xfId="0" applyNumberFormat="1" applyFont="1" applyBorder="1" applyAlignment="1">
      <alignment horizontal="center" vertical="center" wrapText="1"/>
    </xf>
    <xf numFmtId="0" fontId="8" fillId="4" borderId="8" xfId="0" applyNumberFormat="1" applyFont="1" applyFill="1" applyBorder="1" applyAlignment="1">
      <alignment horizontal="center" vertical="center" wrapText="1"/>
    </xf>
    <xf numFmtId="164" fontId="13" fillId="2" borderId="17" xfId="0" applyNumberFormat="1" applyFont="1" applyFill="1" applyBorder="1" applyAlignment="1" applyProtection="1">
      <alignment horizontal="center" vertical="center" wrapText="1"/>
    </xf>
    <xf numFmtId="0" fontId="13" fillId="2" borderId="20" xfId="0" applyFont="1" applyFill="1" applyBorder="1" applyAlignment="1">
      <alignment horizontal="center" vertical="center" wrapText="1"/>
    </xf>
    <xf numFmtId="0" fontId="13" fillId="2" borderId="21" xfId="0" applyFont="1" applyFill="1" applyBorder="1" applyAlignment="1">
      <alignment horizontal="center" vertical="center" wrapText="1"/>
    </xf>
    <xf numFmtId="164" fontId="14" fillId="2" borderId="5" xfId="0" applyNumberFormat="1" applyFont="1" applyFill="1" applyBorder="1" applyAlignment="1" applyProtection="1">
      <alignment horizontal="center" vertical="center" wrapText="1"/>
    </xf>
    <xf numFmtId="3" fontId="14" fillId="2" borderId="24" xfId="0" applyNumberFormat="1" applyFont="1" applyFill="1" applyBorder="1" applyAlignment="1">
      <alignment horizontal="center" vertical="center" wrapText="1"/>
    </xf>
    <xf numFmtId="3" fontId="14" fillId="2" borderId="25" xfId="0" applyNumberFormat="1" applyFont="1" applyFill="1" applyBorder="1" applyAlignment="1">
      <alignment horizontal="center" vertical="center" wrapText="1"/>
    </xf>
    <xf numFmtId="164" fontId="15" fillId="2" borderId="5" xfId="0" applyNumberFormat="1" applyFont="1" applyFill="1" applyBorder="1" applyAlignment="1" applyProtection="1">
      <alignment horizontal="center" vertical="center" wrapText="1"/>
    </xf>
    <xf numFmtId="0" fontId="15" fillId="2" borderId="22" xfId="0" applyFont="1" applyFill="1" applyBorder="1" applyAlignment="1" applyProtection="1">
      <alignment horizontal="center" vertical="center" wrapText="1"/>
    </xf>
    <xf numFmtId="0" fontId="15" fillId="2" borderId="23" xfId="0" applyFont="1" applyFill="1" applyBorder="1" applyAlignment="1" applyProtection="1">
      <alignment horizontal="center" vertical="center" wrapText="1"/>
    </xf>
    <xf numFmtId="3" fontId="15" fillId="2" borderId="24" xfId="0" applyNumberFormat="1" applyFont="1" applyFill="1" applyBorder="1" applyAlignment="1">
      <alignment horizontal="center" vertical="center" wrapText="1"/>
    </xf>
    <xf numFmtId="9" fontId="16" fillId="2" borderId="25" xfId="0" applyNumberFormat="1" applyFont="1" applyFill="1" applyBorder="1" applyAlignment="1">
      <alignment horizontal="center" vertical="center" wrapText="1"/>
    </xf>
    <xf numFmtId="3" fontId="17" fillId="2" borderId="5" xfId="0" applyNumberFormat="1" applyFont="1" applyFill="1" applyBorder="1" applyAlignment="1" applyProtection="1">
      <alignment horizontal="center" vertical="center" wrapText="1"/>
    </xf>
    <xf numFmtId="3" fontId="17" fillId="3" borderId="24" xfId="0" applyNumberFormat="1" applyFont="1" applyFill="1" applyBorder="1" applyAlignment="1">
      <alignment horizontal="center" vertical="center" wrapText="1"/>
    </xf>
    <xf numFmtId="3" fontId="17" fillId="2" borderId="23" xfId="0" applyNumberFormat="1" applyFont="1" applyFill="1" applyBorder="1" applyAlignment="1" applyProtection="1">
      <alignment horizontal="center" vertical="center" wrapText="1"/>
    </xf>
    <xf numFmtId="0" fontId="17" fillId="2" borderId="5" xfId="0" applyFont="1" applyFill="1" applyBorder="1" applyAlignment="1">
      <alignment horizontal="center" vertical="center" wrapText="1"/>
    </xf>
    <xf numFmtId="0" fontId="17" fillId="2" borderId="22" xfId="0" applyFont="1" applyFill="1" applyBorder="1" applyAlignment="1">
      <alignment horizontal="center" vertical="center" wrapText="1"/>
    </xf>
    <xf numFmtId="0" fontId="17" fillId="2" borderId="23" xfId="0" applyFont="1" applyFill="1" applyBorder="1" applyAlignment="1">
      <alignment horizontal="center" vertical="center" wrapText="1"/>
    </xf>
    <xf numFmtId="3" fontId="17" fillId="2" borderId="24" xfId="0" applyNumberFormat="1" applyFont="1" applyFill="1" applyBorder="1" applyAlignment="1">
      <alignment horizontal="center" vertical="center" wrapText="1"/>
    </xf>
    <xf numFmtId="3" fontId="17" fillId="2" borderId="25" xfId="0" applyNumberFormat="1" applyFont="1" applyFill="1" applyBorder="1" applyAlignment="1">
      <alignment horizontal="center" vertical="center" wrapText="1"/>
    </xf>
    <xf numFmtId="0" fontId="13" fillId="3" borderId="6" xfId="0" applyFont="1" applyFill="1" applyBorder="1" applyAlignment="1">
      <alignment horizontal="center" vertical="center" wrapText="1"/>
    </xf>
    <xf numFmtId="0" fontId="13" fillId="3" borderId="7" xfId="0" applyFont="1" applyFill="1" applyBorder="1" applyAlignment="1">
      <alignment horizontal="center" vertical="center" wrapText="1"/>
    </xf>
    <xf numFmtId="0" fontId="14" fillId="3" borderId="7" xfId="0" applyFont="1" applyFill="1" applyBorder="1" applyAlignment="1">
      <alignment horizontal="center" vertical="center" wrapText="1"/>
    </xf>
    <xf numFmtId="3" fontId="13" fillId="0" borderId="8" xfId="0" applyNumberFormat="1" applyFont="1" applyBorder="1" applyAlignment="1">
      <alignment horizontal="center" vertical="center" wrapText="1"/>
    </xf>
    <xf numFmtId="0" fontId="13" fillId="3" borderId="26" xfId="0" applyFont="1" applyFill="1" applyBorder="1" applyAlignment="1">
      <alignment horizontal="center" vertical="center" wrapText="1"/>
    </xf>
    <xf numFmtId="0" fontId="13" fillId="3" borderId="27" xfId="0" applyFont="1" applyFill="1" applyBorder="1" applyAlignment="1">
      <alignment horizontal="center" vertical="center" wrapText="1"/>
    </xf>
    <xf numFmtId="0" fontId="14" fillId="3" borderId="27" xfId="0" applyFont="1" applyFill="1" applyBorder="1" applyAlignment="1">
      <alignment horizontal="center" vertical="center" wrapText="1"/>
    </xf>
    <xf numFmtId="0" fontId="18" fillId="3" borderId="12" xfId="0" applyFont="1" applyFill="1" applyBorder="1" applyAlignment="1">
      <alignment horizontal="center" vertical="center" wrapText="1"/>
    </xf>
    <xf numFmtId="0" fontId="13" fillId="3" borderId="13" xfId="0" applyFont="1" applyFill="1" applyBorder="1" applyAlignment="1">
      <alignment horizontal="center" vertical="center" wrapText="1"/>
    </xf>
    <xf numFmtId="3" fontId="13" fillId="0" borderId="28" xfId="0" applyNumberFormat="1" applyFont="1" applyBorder="1" applyAlignment="1">
      <alignment horizontal="center" vertical="center" wrapText="1"/>
    </xf>
    <xf numFmtId="0" fontId="13" fillId="0" borderId="7" xfId="0" applyNumberFormat="1" applyFont="1" applyBorder="1" applyAlignment="1">
      <alignment horizontal="center" vertical="center" wrapText="1"/>
    </xf>
    <xf numFmtId="0" fontId="14" fillId="3" borderId="13" xfId="0" applyFont="1" applyFill="1" applyBorder="1" applyAlignment="1">
      <alignment horizontal="center" vertical="center" wrapText="1"/>
    </xf>
    <xf numFmtId="0" fontId="13" fillId="0" borderId="13" xfId="0" applyNumberFormat="1" applyFont="1" applyBorder="1" applyAlignment="1">
      <alignment horizontal="center" vertical="center" wrapText="1"/>
    </xf>
    <xf numFmtId="1" fontId="8" fillId="0" borderId="8" xfId="0" applyNumberFormat="1" applyFont="1" applyBorder="1" applyAlignment="1">
      <alignment horizontal="center" vertical="center" wrapText="1"/>
    </xf>
    <xf numFmtId="0" fontId="8" fillId="0" borderId="29" xfId="0" applyNumberFormat="1" applyFont="1" applyBorder="1" applyAlignment="1">
      <alignment horizontal="center" vertical="center" wrapText="1"/>
    </xf>
    <xf numFmtId="49" fontId="2" fillId="0" borderId="30" xfId="0" applyNumberFormat="1" applyFont="1" applyBorder="1" applyAlignment="1">
      <alignment horizontal="center" vertical="center" wrapText="1"/>
    </xf>
    <xf numFmtId="3" fontId="0" fillId="0" borderId="0" xfId="0" applyNumberFormat="1"/>
    <xf numFmtId="0" fontId="13" fillId="0" borderId="31" xfId="0" applyNumberFormat="1" applyFont="1" applyBorder="1" applyAlignment="1">
      <alignment horizontal="center" vertical="center" wrapText="1"/>
    </xf>
    <xf numFmtId="0" fontId="13" fillId="0" borderId="8" xfId="0" applyNumberFormat="1" applyFont="1" applyBorder="1" applyAlignment="1">
      <alignment horizontal="center" vertical="center" wrapText="1"/>
    </xf>
    <xf numFmtId="0" fontId="13" fillId="0" borderId="28" xfId="0" applyNumberFormat="1" applyFont="1" applyBorder="1" applyAlignment="1">
      <alignment horizontal="center" vertical="center" wrapText="1"/>
    </xf>
    <xf numFmtId="0" fontId="8" fillId="0" borderId="28" xfId="0" applyNumberFormat="1" applyFont="1" applyBorder="1" applyAlignment="1">
      <alignment horizontal="center" vertical="center" wrapText="1"/>
    </xf>
    <xf numFmtId="49" fontId="2" fillId="2" borderId="0" xfId="0" applyNumberFormat="1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center" vertical="center" wrapText="1"/>
    </xf>
    <xf numFmtId="3" fontId="14" fillId="2" borderId="0" xfId="0" applyNumberFormat="1" applyFont="1" applyFill="1" applyBorder="1" applyAlignment="1">
      <alignment horizontal="center" vertical="center" wrapText="1"/>
    </xf>
    <xf numFmtId="9" fontId="16" fillId="2" borderId="0" xfId="0" applyNumberFormat="1" applyFont="1" applyFill="1" applyBorder="1" applyAlignment="1">
      <alignment horizontal="center" vertical="center" wrapText="1"/>
    </xf>
    <xf numFmtId="3" fontId="17" fillId="3" borderId="0" xfId="0" applyNumberFormat="1" applyFont="1" applyFill="1" applyBorder="1" applyAlignment="1">
      <alignment horizontal="center" vertical="center" wrapText="1"/>
    </xf>
    <xf numFmtId="3" fontId="17" fillId="2" borderId="0" xfId="0" applyNumberFormat="1" applyFont="1" applyFill="1" applyBorder="1" applyAlignment="1">
      <alignment horizontal="center" vertical="center" wrapText="1"/>
    </xf>
    <xf numFmtId="0" fontId="13" fillId="0" borderId="32" xfId="0" applyNumberFormat="1" applyFont="1" applyBorder="1" applyAlignment="1">
      <alignment horizontal="center" vertical="center" wrapText="1"/>
    </xf>
    <xf numFmtId="0" fontId="13" fillId="0" borderId="0" xfId="0" applyNumberFormat="1" applyFont="1" applyBorder="1" applyAlignment="1">
      <alignment horizontal="center" vertical="center" wrapText="1"/>
    </xf>
    <xf numFmtId="3" fontId="13" fillId="0" borderId="0" xfId="0" applyNumberFormat="1" applyFont="1" applyBorder="1" applyAlignment="1">
      <alignment horizontal="center" vertical="center" wrapText="1"/>
    </xf>
    <xf numFmtId="49" fontId="19" fillId="0" borderId="7" xfId="0" applyNumberFormat="1" applyFont="1" applyBorder="1" applyAlignment="1">
      <alignment horizontal="center" vertical="center" wrapText="1"/>
    </xf>
    <xf numFmtId="49" fontId="8" fillId="2" borderId="7" xfId="0" applyNumberFormat="1" applyFont="1" applyFill="1" applyBorder="1" applyAlignment="1" applyProtection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 wrapText="1"/>
    </xf>
    <xf numFmtId="49" fontId="9" fillId="0" borderId="3" xfId="0" applyNumberFormat="1" applyFont="1" applyFill="1" applyBorder="1" applyAlignment="1">
      <alignment horizontal="center" vertical="center" wrapText="1"/>
    </xf>
    <xf numFmtId="49" fontId="9" fillId="0" borderId="4" xfId="0" applyNumberFormat="1" applyFont="1" applyFill="1" applyBorder="1" applyAlignment="1">
      <alignment horizontal="center" vertical="center" wrapText="1"/>
    </xf>
    <xf numFmtId="49" fontId="7" fillId="0" borderId="5" xfId="0" applyNumberFormat="1" applyFont="1" applyFill="1" applyBorder="1" applyAlignment="1">
      <alignment horizontal="center" vertical="center" wrapText="1"/>
    </xf>
    <xf numFmtId="49" fontId="7" fillId="0" borderId="0" xfId="0" applyNumberFormat="1" applyFont="1" applyFill="1" applyBorder="1" applyAlignment="1">
      <alignment horizontal="center" vertical="center" wrapText="1"/>
    </xf>
    <xf numFmtId="49" fontId="7" fillId="0" borderId="9" xfId="0" applyNumberFormat="1" applyFont="1" applyFill="1" applyBorder="1" applyAlignment="1">
      <alignment horizontal="center" vertical="center" wrapText="1"/>
    </xf>
    <xf numFmtId="49" fontId="8" fillId="2" borderId="7" xfId="0" applyNumberFormat="1" applyFont="1" applyFill="1" applyBorder="1" applyAlignment="1" applyProtection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0" xfId="0" applyNumberFormat="1" applyFont="1" applyFill="1" applyBorder="1" applyAlignment="1">
      <alignment horizontal="center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2" fillId="2" borderId="14" xfId="0" applyFont="1" applyFill="1" applyBorder="1" applyAlignment="1">
      <alignment horizontal="center" vertical="center" wrapText="1"/>
    </xf>
    <xf numFmtId="0" fontId="12" fillId="2" borderId="15" xfId="0" applyFont="1" applyFill="1" applyBorder="1" applyAlignment="1">
      <alignment horizontal="center" vertical="center" wrapText="1"/>
    </xf>
    <xf numFmtId="0" fontId="12" fillId="2" borderId="16" xfId="0" applyFont="1" applyFill="1" applyBorder="1" applyAlignment="1">
      <alignment horizontal="center" vertical="center" wrapText="1"/>
    </xf>
    <xf numFmtId="0" fontId="13" fillId="2" borderId="18" xfId="0" applyFont="1" applyFill="1" applyBorder="1" applyAlignment="1" applyProtection="1">
      <alignment horizontal="center" vertical="center" wrapText="1"/>
    </xf>
    <xf numFmtId="0" fontId="13" fillId="2" borderId="19" xfId="0" applyFont="1" applyFill="1" applyBorder="1" applyAlignment="1" applyProtection="1">
      <alignment horizontal="center" vertical="center" wrapText="1"/>
    </xf>
    <xf numFmtId="0" fontId="14" fillId="2" borderId="22" xfId="0" applyFont="1" applyFill="1" applyBorder="1" applyAlignment="1" applyProtection="1">
      <alignment horizontal="center" vertical="center" wrapText="1"/>
    </xf>
    <xf numFmtId="0" fontId="14" fillId="2" borderId="23" xfId="0" applyFont="1" applyFill="1" applyBorder="1" applyAlignment="1" applyProtection="1">
      <alignment horizontal="center" vertical="center" wrapText="1"/>
    </xf>
  </cellXfs>
  <cellStyles count="2">
    <cellStyle name="Normal" xfId="0" builtinId="0"/>
    <cellStyle name="Normal 2" xfId="1"/>
  </cellStyles>
  <dxfs count="33">
    <dxf>
      <font>
        <color theme="0" tint="-0.499984740745262"/>
      </font>
    </dxf>
    <dxf>
      <font>
        <color theme="0" tint="-0.499984740745262"/>
      </font>
    </dxf>
    <dxf>
      <font>
        <color theme="0" tint="-0.499984740745262"/>
      </font>
    </dxf>
    <dxf>
      <font>
        <color theme="0" tint="-0.499984740745262"/>
      </font>
    </dxf>
    <dxf>
      <font>
        <color theme="0" tint="-0.499984740745262"/>
      </font>
    </dxf>
    <dxf>
      <font>
        <condense val="0"/>
        <extend val="0"/>
        <color indexed="23"/>
      </font>
    </dxf>
    <dxf>
      <font>
        <color theme="0" tint="-0.499984740745262"/>
      </font>
    </dxf>
    <dxf>
      <font>
        <color theme="0" tint="-0.499984740745262"/>
      </font>
    </dxf>
    <dxf>
      <font>
        <condense val="0"/>
        <extend val="0"/>
        <color indexed="23"/>
      </font>
    </dxf>
    <dxf>
      <font>
        <color theme="0" tint="-0.499984740745262"/>
      </font>
    </dxf>
    <dxf>
      <font>
        <condense val="0"/>
        <extend val="0"/>
        <color indexed="23"/>
      </font>
    </dxf>
    <dxf>
      <font>
        <color theme="0" tint="-0.499984740745262"/>
      </font>
    </dxf>
    <dxf>
      <font>
        <color theme="0" tint="-0.499984740745262"/>
      </font>
    </dxf>
    <dxf>
      <font>
        <color theme="0" tint="-0.499984740745262"/>
      </font>
    </dxf>
    <dxf>
      <font>
        <color theme="0" tint="-0.499984740745262"/>
      </font>
    </dxf>
    <dxf>
      <font>
        <color theme="0" tint="-0.499984740745262"/>
      </font>
    </dxf>
    <dxf>
      <font>
        <color theme="0" tint="-0.499984740745262"/>
      </font>
    </dxf>
    <dxf>
      <font>
        <color theme="0" tint="-0.499984740745262"/>
      </font>
    </dxf>
    <dxf>
      <font>
        <color theme="0" tint="-0.499984740745262"/>
      </font>
    </dxf>
    <dxf>
      <font>
        <color theme="0" tint="-0.499984740745262"/>
      </font>
    </dxf>
    <dxf>
      <font>
        <color theme="0" tint="-0.499984740745262"/>
      </font>
    </dxf>
    <dxf>
      <font>
        <color theme="0" tint="-0.499984740745262"/>
      </font>
    </dxf>
    <dxf>
      <font>
        <color theme="0" tint="-0.499984740745262"/>
      </font>
    </dxf>
    <dxf>
      <font>
        <color theme="0" tint="-0.499984740745262"/>
      </font>
    </dxf>
    <dxf>
      <font>
        <color theme="0" tint="-0.499984740745262"/>
      </font>
    </dxf>
    <dxf>
      <font>
        <color theme="0" tint="-0.499984740745262"/>
      </font>
    </dxf>
    <dxf>
      <font>
        <color theme="0" tint="-0.499984740745262"/>
      </font>
    </dxf>
    <dxf>
      <font>
        <color theme="0" tint="-0.499984740745262"/>
      </font>
    </dxf>
    <dxf>
      <font>
        <color theme="0" tint="-0.499984740745262"/>
      </font>
    </dxf>
    <dxf>
      <font>
        <color theme="0" tint="-0.499984740745262"/>
      </font>
    </dxf>
    <dxf>
      <font>
        <color rgb="FF7F7F7F"/>
      </font>
      <fill>
        <patternFill patternType="none"/>
      </fill>
    </dxf>
    <dxf>
      <font>
        <color theme="0" tint="-0.499984740745262"/>
      </font>
    </dxf>
    <dxf>
      <font>
        <color theme="0" tint="-0.499984740745262"/>
      </font>
    </dxf>
  </dxfs>
  <tableStyles count="0" defaultTableStyle="TableStyleMedium9" defaultPivotStyle="PivotStyleLight16"/>
  <colors>
    <mruColors>
      <color rgb="FF99CC00"/>
      <color rgb="FFFFFFCC"/>
      <color rgb="FFCCFFCC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Y149"/>
  <sheetViews>
    <sheetView rightToLeft="1" tabSelected="1" view="pageBreakPreview" zoomScale="75" zoomScaleSheetLayoutView="75" workbookViewId="0">
      <pane xSplit="3" ySplit="8" topLeftCell="D120" activePane="bottomRight" state="frozen"/>
      <selection pane="topRight" activeCell="D1" sqref="D1"/>
      <selection pane="bottomLeft" activeCell="A9" sqref="A9"/>
      <selection pane="bottomRight" activeCell="H90" sqref="H90"/>
    </sheetView>
  </sheetViews>
  <sheetFormatPr defaultRowHeight="11.25"/>
  <cols>
    <col min="1" max="1" width="18.28515625" style="4" bestFit="1" customWidth="1"/>
    <col min="2" max="2" width="8.85546875" style="4" customWidth="1"/>
    <col min="3" max="3" width="15.7109375" style="4" customWidth="1"/>
    <col min="4" max="4" width="12" style="4" customWidth="1"/>
    <col min="5" max="5" width="18.5703125" style="4" bestFit="1" customWidth="1"/>
    <col min="6" max="6" width="18" style="4" customWidth="1"/>
    <col min="7" max="7" width="11.7109375" style="4" customWidth="1"/>
    <col min="8" max="8" width="21.28515625" style="4" customWidth="1"/>
    <col min="9" max="9" width="51" style="4" customWidth="1"/>
    <col min="10" max="10" width="17.7109375" style="4" customWidth="1"/>
    <col min="11" max="11" width="1.85546875" style="3" bestFit="1" customWidth="1"/>
    <col min="12" max="12" width="4.85546875" style="4" bestFit="1" customWidth="1"/>
    <col min="13" max="16384" width="9.140625" style="4"/>
  </cols>
  <sheetData>
    <row r="1" spans="1:25" ht="12" thickBot="1">
      <c r="A1" s="1"/>
      <c r="B1" s="2"/>
      <c r="C1" s="2"/>
      <c r="D1" s="2"/>
      <c r="E1" s="2"/>
      <c r="F1" s="2"/>
      <c r="G1" s="2"/>
      <c r="H1" s="2"/>
      <c r="I1" s="2"/>
      <c r="J1" s="2"/>
      <c r="V1" s="5"/>
      <c r="W1" s="5"/>
      <c r="X1" s="5"/>
      <c r="Y1" s="5"/>
    </row>
    <row r="2" spans="1:25" s="7" customFormat="1" ht="28.5">
      <c r="A2" s="84" t="s">
        <v>58</v>
      </c>
      <c r="B2" s="85"/>
      <c r="C2" s="85"/>
      <c r="D2" s="85"/>
      <c r="E2" s="85"/>
      <c r="F2" s="85"/>
      <c r="G2" s="85"/>
      <c r="H2" s="85"/>
      <c r="I2" s="85"/>
      <c r="J2" s="86"/>
      <c r="K2" s="6"/>
      <c r="V2" s="5"/>
      <c r="W2" s="5"/>
      <c r="X2" s="5"/>
      <c r="Y2" s="5"/>
    </row>
    <row r="3" spans="1:25">
      <c r="A3" s="87"/>
      <c r="B3" s="88"/>
      <c r="C3" s="88"/>
      <c r="D3" s="88"/>
      <c r="E3" s="88"/>
      <c r="F3" s="88"/>
      <c r="G3" s="88"/>
      <c r="H3" s="88"/>
      <c r="I3" s="88"/>
      <c r="J3" s="89"/>
      <c r="V3" s="5"/>
      <c r="W3" s="5"/>
      <c r="X3" s="5"/>
      <c r="Y3" s="5"/>
    </row>
    <row r="4" spans="1:25">
      <c r="A4" s="91"/>
      <c r="B4" s="92"/>
      <c r="C4" s="92"/>
      <c r="D4" s="92"/>
      <c r="E4" s="92"/>
      <c r="F4" s="92"/>
      <c r="G4" s="92"/>
      <c r="H4" s="92"/>
      <c r="I4" s="92"/>
      <c r="J4" s="93"/>
      <c r="V4" s="5"/>
      <c r="W4" s="5"/>
      <c r="X4" s="5"/>
      <c r="Y4" s="5"/>
    </row>
    <row r="5" spans="1:25" ht="47.25">
      <c r="A5" s="8" t="s">
        <v>0</v>
      </c>
      <c r="B5" s="90" t="s">
        <v>1</v>
      </c>
      <c r="C5" s="90"/>
      <c r="D5" s="83" t="s">
        <v>32</v>
      </c>
      <c r="E5" s="90" t="s">
        <v>37</v>
      </c>
      <c r="F5" s="90"/>
      <c r="G5" s="9" t="s">
        <v>42</v>
      </c>
      <c r="H5" s="9" t="s">
        <v>44</v>
      </c>
      <c r="I5" s="9" t="s">
        <v>45</v>
      </c>
      <c r="J5" s="10" t="s">
        <v>56</v>
      </c>
      <c r="V5" s="5"/>
      <c r="W5" s="5"/>
      <c r="X5" s="5"/>
      <c r="Y5" s="5"/>
    </row>
    <row r="6" spans="1:25" ht="47.25">
      <c r="A6" s="8" t="s">
        <v>2</v>
      </c>
      <c r="B6" s="90" t="s">
        <v>3</v>
      </c>
      <c r="C6" s="90"/>
      <c r="D6" s="83" t="s">
        <v>33</v>
      </c>
      <c r="E6" s="90" t="s">
        <v>34</v>
      </c>
      <c r="F6" s="90"/>
      <c r="G6" s="9" t="s">
        <v>4</v>
      </c>
      <c r="H6" s="9" t="s">
        <v>46</v>
      </c>
      <c r="I6" s="9" t="s">
        <v>47</v>
      </c>
      <c r="J6" s="10" t="s">
        <v>57</v>
      </c>
      <c r="V6" s="5"/>
      <c r="W6" s="5"/>
      <c r="X6" s="5"/>
      <c r="Y6" s="5"/>
    </row>
    <row r="7" spans="1:25" ht="15.75">
      <c r="A7" s="8"/>
      <c r="B7" s="9" t="s">
        <v>35</v>
      </c>
      <c r="C7" s="9" t="s">
        <v>36</v>
      </c>
      <c r="D7" s="83"/>
      <c r="E7" s="9" t="s">
        <v>35</v>
      </c>
      <c r="F7" s="9" t="s">
        <v>36</v>
      </c>
      <c r="G7" s="11">
        <f>SUBTOTAL(3,G9:G162)</f>
        <v>130</v>
      </c>
      <c r="H7" s="11"/>
      <c r="I7" s="11"/>
      <c r="J7" s="22">
        <f>SUBTOTAL(9,J9:J138)</f>
        <v>667</v>
      </c>
      <c r="V7" s="5"/>
      <c r="W7" s="5"/>
      <c r="X7" s="5"/>
      <c r="Y7" s="5"/>
    </row>
    <row r="8" spans="1:25" ht="15.75">
      <c r="A8" s="12"/>
      <c r="B8" s="9"/>
      <c r="C8" s="9"/>
      <c r="D8" s="9"/>
      <c r="E8" s="9"/>
      <c r="F8" s="9"/>
      <c r="G8" s="9"/>
      <c r="H8" s="9"/>
      <c r="I8" s="9"/>
      <c r="J8" s="19"/>
      <c r="V8" s="5"/>
      <c r="W8" s="5"/>
      <c r="X8" s="5"/>
      <c r="Y8" s="5"/>
    </row>
    <row r="9" spans="1:25" ht="24.95" customHeight="1">
      <c r="A9" s="13">
        <v>80</v>
      </c>
      <c r="B9" s="27" t="s">
        <v>5</v>
      </c>
      <c r="C9" s="27" t="s">
        <v>6</v>
      </c>
      <c r="D9" s="26">
        <v>1</v>
      </c>
      <c r="E9" s="27" t="s">
        <v>59</v>
      </c>
      <c r="F9" s="27" t="s">
        <v>60</v>
      </c>
      <c r="G9" s="26">
        <v>800101</v>
      </c>
      <c r="H9" s="27" t="s">
        <v>61</v>
      </c>
      <c r="I9" s="27" t="s">
        <v>175</v>
      </c>
      <c r="J9" s="28">
        <v>6</v>
      </c>
      <c r="L9" s="3"/>
      <c r="M9" s="25"/>
      <c r="N9" s="25"/>
      <c r="V9" s="5"/>
      <c r="W9" s="5"/>
      <c r="X9" s="5"/>
      <c r="Y9" s="5"/>
    </row>
    <row r="10" spans="1:25" ht="24.95" customHeight="1">
      <c r="A10" s="13">
        <v>80</v>
      </c>
      <c r="B10" s="27" t="s">
        <v>5</v>
      </c>
      <c r="C10" s="27" t="s">
        <v>6</v>
      </c>
      <c r="D10" s="26">
        <v>1</v>
      </c>
      <c r="E10" s="27" t="s">
        <v>59</v>
      </c>
      <c r="F10" s="27" t="s">
        <v>60</v>
      </c>
      <c r="G10" s="26">
        <v>800102</v>
      </c>
      <c r="H10" s="27" t="s">
        <v>62</v>
      </c>
      <c r="I10" s="27" t="s">
        <v>176</v>
      </c>
      <c r="J10" s="28">
        <v>6</v>
      </c>
      <c r="L10" s="3"/>
      <c r="V10" s="5"/>
      <c r="W10" s="5"/>
      <c r="X10" s="5"/>
      <c r="Y10" s="5"/>
    </row>
    <row r="11" spans="1:25" ht="24.95" customHeight="1">
      <c r="A11" s="13">
        <v>80</v>
      </c>
      <c r="B11" s="27" t="s">
        <v>5</v>
      </c>
      <c r="C11" s="27" t="s">
        <v>6</v>
      </c>
      <c r="D11" s="26">
        <v>2</v>
      </c>
      <c r="E11" s="27" t="s">
        <v>63</v>
      </c>
      <c r="F11" s="27" t="s">
        <v>64</v>
      </c>
      <c r="G11" s="26">
        <v>800201</v>
      </c>
      <c r="H11" s="27" t="s">
        <v>257</v>
      </c>
      <c r="I11" s="27" t="s">
        <v>177</v>
      </c>
      <c r="J11" s="28">
        <v>3</v>
      </c>
      <c r="L11" s="3"/>
      <c r="V11" s="5"/>
      <c r="W11" s="5"/>
      <c r="X11" s="5"/>
      <c r="Y11" s="5"/>
    </row>
    <row r="12" spans="1:25" ht="24.95" customHeight="1">
      <c r="A12" s="13">
        <v>80</v>
      </c>
      <c r="B12" s="27" t="s">
        <v>5</v>
      </c>
      <c r="C12" s="27" t="s">
        <v>6</v>
      </c>
      <c r="D12" s="26">
        <v>3</v>
      </c>
      <c r="E12" s="27" t="s">
        <v>65</v>
      </c>
      <c r="F12" s="27" t="s">
        <v>66</v>
      </c>
      <c r="G12" s="26">
        <v>800301</v>
      </c>
      <c r="H12" s="27" t="s">
        <v>258</v>
      </c>
      <c r="I12" s="27" t="s">
        <v>178</v>
      </c>
      <c r="J12" s="28">
        <v>7</v>
      </c>
      <c r="L12" s="3"/>
      <c r="V12" s="5"/>
      <c r="W12" s="5"/>
      <c r="X12" s="5"/>
      <c r="Y12" s="5"/>
    </row>
    <row r="13" spans="1:25" ht="24.95" customHeight="1">
      <c r="A13" s="13">
        <v>80</v>
      </c>
      <c r="B13" s="27" t="s">
        <v>5</v>
      </c>
      <c r="C13" s="27" t="s">
        <v>6</v>
      </c>
      <c r="D13" s="26">
        <v>3</v>
      </c>
      <c r="E13" s="27" t="s">
        <v>65</v>
      </c>
      <c r="F13" s="27" t="s">
        <v>66</v>
      </c>
      <c r="G13" s="26">
        <v>800302</v>
      </c>
      <c r="H13" s="27" t="s">
        <v>67</v>
      </c>
      <c r="I13" s="27" t="s">
        <v>179</v>
      </c>
      <c r="J13" s="28">
        <v>3</v>
      </c>
      <c r="L13" s="3"/>
      <c r="V13" s="5"/>
      <c r="W13" s="5"/>
      <c r="X13" s="5"/>
      <c r="Y13" s="5"/>
    </row>
    <row r="14" spans="1:25" ht="24.95" customHeight="1">
      <c r="A14" s="13">
        <v>80</v>
      </c>
      <c r="B14" s="27" t="s">
        <v>5</v>
      </c>
      <c r="C14" s="27" t="s">
        <v>6</v>
      </c>
      <c r="D14" s="26">
        <v>4</v>
      </c>
      <c r="E14" s="27" t="s">
        <v>68</v>
      </c>
      <c r="F14" s="27" t="s">
        <v>69</v>
      </c>
      <c r="G14" s="26">
        <v>800401</v>
      </c>
      <c r="H14" s="27" t="s">
        <v>70</v>
      </c>
      <c r="I14" s="27" t="s">
        <v>180</v>
      </c>
      <c r="J14" s="28">
        <v>5</v>
      </c>
      <c r="L14" s="3"/>
      <c r="V14" s="5"/>
      <c r="W14" s="5"/>
      <c r="X14" s="5"/>
      <c r="Y14" s="5"/>
    </row>
    <row r="15" spans="1:25" ht="24.95" customHeight="1">
      <c r="A15" s="13">
        <v>80</v>
      </c>
      <c r="B15" s="27" t="s">
        <v>5</v>
      </c>
      <c r="C15" s="27" t="s">
        <v>6</v>
      </c>
      <c r="D15" s="26">
        <v>5</v>
      </c>
      <c r="E15" s="27" t="s">
        <v>71</v>
      </c>
      <c r="F15" s="27" t="s">
        <v>72</v>
      </c>
      <c r="G15" s="26">
        <v>800501</v>
      </c>
      <c r="H15" s="27" t="s">
        <v>73</v>
      </c>
      <c r="I15" s="27" t="s">
        <v>181</v>
      </c>
      <c r="J15" s="28">
        <v>6</v>
      </c>
      <c r="L15" s="3"/>
      <c r="V15" s="5"/>
      <c r="W15" s="5"/>
      <c r="X15" s="5"/>
      <c r="Y15" s="5"/>
    </row>
    <row r="16" spans="1:25" ht="24.95" customHeight="1">
      <c r="A16" s="13">
        <v>80</v>
      </c>
      <c r="B16" s="27" t="s">
        <v>5</v>
      </c>
      <c r="C16" s="27" t="s">
        <v>6</v>
      </c>
      <c r="D16" s="26">
        <v>5</v>
      </c>
      <c r="E16" s="27" t="s">
        <v>71</v>
      </c>
      <c r="F16" s="27" t="s">
        <v>74</v>
      </c>
      <c r="G16" s="26">
        <v>800502</v>
      </c>
      <c r="H16" s="27" t="s">
        <v>75</v>
      </c>
      <c r="I16" s="27" t="s">
        <v>182</v>
      </c>
      <c r="J16" s="28">
        <v>5</v>
      </c>
      <c r="L16" s="3"/>
      <c r="V16" s="5"/>
      <c r="W16" s="5"/>
      <c r="X16" s="5"/>
      <c r="Y16" s="5"/>
    </row>
    <row r="17" spans="1:25" ht="47.25">
      <c r="A17" s="13">
        <v>80</v>
      </c>
      <c r="B17" s="27" t="s">
        <v>5</v>
      </c>
      <c r="C17" s="27" t="s">
        <v>6</v>
      </c>
      <c r="D17" s="26">
        <v>6</v>
      </c>
      <c r="E17" s="27" t="s">
        <v>76</v>
      </c>
      <c r="F17" s="27" t="s">
        <v>77</v>
      </c>
      <c r="G17" s="26">
        <v>800601</v>
      </c>
      <c r="H17" s="27" t="s">
        <v>259</v>
      </c>
      <c r="I17" s="27" t="s">
        <v>183</v>
      </c>
      <c r="J17" s="28">
        <v>3</v>
      </c>
      <c r="L17" s="3"/>
      <c r="V17" s="5"/>
      <c r="W17" s="5"/>
      <c r="X17" s="5"/>
      <c r="Y17" s="5"/>
    </row>
    <row r="18" spans="1:25" ht="24.95" customHeight="1">
      <c r="A18" s="13">
        <v>80</v>
      </c>
      <c r="B18" s="27" t="s">
        <v>5</v>
      </c>
      <c r="C18" s="27" t="s">
        <v>6</v>
      </c>
      <c r="D18" s="26">
        <v>7</v>
      </c>
      <c r="E18" s="27" t="s">
        <v>78</v>
      </c>
      <c r="F18" s="27" t="s">
        <v>79</v>
      </c>
      <c r="G18" s="26">
        <v>800701</v>
      </c>
      <c r="H18" s="27" t="s">
        <v>260</v>
      </c>
      <c r="I18" s="27" t="s">
        <v>184</v>
      </c>
      <c r="J18" s="28">
        <v>4</v>
      </c>
      <c r="L18" s="3"/>
      <c r="N18" s="4" t="s">
        <v>48</v>
      </c>
      <c r="V18" s="5"/>
      <c r="W18" s="5"/>
      <c r="X18" s="5"/>
      <c r="Y18" s="5"/>
    </row>
    <row r="19" spans="1:25" ht="24.95" customHeight="1">
      <c r="A19" s="13">
        <v>80</v>
      </c>
      <c r="B19" s="27" t="s">
        <v>5</v>
      </c>
      <c r="C19" s="27" t="s">
        <v>6</v>
      </c>
      <c r="D19" s="26">
        <v>7</v>
      </c>
      <c r="E19" s="27" t="s">
        <v>78</v>
      </c>
      <c r="F19" s="27" t="s">
        <v>79</v>
      </c>
      <c r="G19" s="26">
        <v>800702</v>
      </c>
      <c r="H19" s="27" t="s">
        <v>80</v>
      </c>
      <c r="I19" s="27" t="s">
        <v>185</v>
      </c>
      <c r="J19" s="28">
        <v>3</v>
      </c>
      <c r="L19" s="3"/>
      <c r="V19" s="5"/>
      <c r="W19" s="5"/>
      <c r="X19" s="5"/>
      <c r="Y19" s="5"/>
    </row>
    <row r="20" spans="1:25" ht="24.95" customHeight="1">
      <c r="A20" s="13">
        <v>80</v>
      </c>
      <c r="B20" s="27" t="s">
        <v>5</v>
      </c>
      <c r="C20" s="27" t="s">
        <v>6</v>
      </c>
      <c r="D20" s="26">
        <v>8</v>
      </c>
      <c r="E20" s="27" t="s">
        <v>81</v>
      </c>
      <c r="F20" s="27" t="s">
        <v>82</v>
      </c>
      <c r="G20" s="26">
        <v>800801</v>
      </c>
      <c r="H20" s="27" t="s">
        <v>261</v>
      </c>
      <c r="I20" s="27" t="s">
        <v>186</v>
      </c>
      <c r="J20" s="28">
        <v>4</v>
      </c>
      <c r="L20" s="3"/>
      <c r="V20" s="5"/>
      <c r="W20" s="5"/>
      <c r="X20" s="5"/>
      <c r="Y20" s="5"/>
    </row>
    <row r="21" spans="1:25" ht="24.95" customHeight="1">
      <c r="A21" s="13">
        <v>80</v>
      </c>
      <c r="B21" s="27" t="s">
        <v>5</v>
      </c>
      <c r="C21" s="27" t="s">
        <v>6</v>
      </c>
      <c r="D21" s="26">
        <v>9</v>
      </c>
      <c r="E21" s="27" t="s">
        <v>83</v>
      </c>
      <c r="F21" s="27" t="s">
        <v>84</v>
      </c>
      <c r="G21" s="26">
        <v>800901</v>
      </c>
      <c r="H21" s="27" t="s">
        <v>262</v>
      </c>
      <c r="I21" s="27" t="s">
        <v>187</v>
      </c>
      <c r="J21" s="28">
        <v>5</v>
      </c>
      <c r="L21" s="3"/>
      <c r="V21" s="5"/>
      <c r="W21" s="5"/>
      <c r="X21" s="5"/>
      <c r="Y21" s="5"/>
    </row>
    <row r="22" spans="1:25" ht="24.95" customHeight="1">
      <c r="A22" s="13">
        <v>80</v>
      </c>
      <c r="B22" s="27" t="s">
        <v>5</v>
      </c>
      <c r="C22" s="27" t="s">
        <v>6</v>
      </c>
      <c r="D22" s="26">
        <v>9</v>
      </c>
      <c r="E22" s="27" t="s">
        <v>83</v>
      </c>
      <c r="F22" s="27" t="s">
        <v>84</v>
      </c>
      <c r="G22" s="26">
        <v>800902</v>
      </c>
      <c r="H22" s="27" t="s">
        <v>85</v>
      </c>
      <c r="I22" s="27" t="s">
        <v>188</v>
      </c>
      <c r="J22" s="28">
        <v>4</v>
      </c>
      <c r="L22" s="3"/>
      <c r="V22" s="5"/>
      <c r="W22" s="5"/>
      <c r="X22" s="5"/>
      <c r="Y22" s="5"/>
    </row>
    <row r="23" spans="1:25" ht="24.95" customHeight="1">
      <c r="A23" s="13">
        <v>81</v>
      </c>
      <c r="B23" s="27" t="s">
        <v>7</v>
      </c>
      <c r="C23" s="27" t="s">
        <v>8</v>
      </c>
      <c r="D23" s="26">
        <v>81</v>
      </c>
      <c r="E23" s="27" t="s">
        <v>132</v>
      </c>
      <c r="F23" s="27" t="s">
        <v>263</v>
      </c>
      <c r="G23" s="26">
        <v>818101</v>
      </c>
      <c r="H23" s="27" t="s">
        <v>276</v>
      </c>
      <c r="I23" s="27" t="s">
        <v>458</v>
      </c>
      <c r="J23" s="28">
        <v>6</v>
      </c>
      <c r="L23" s="28"/>
      <c r="N23" s="25"/>
      <c r="S23" s="25"/>
      <c r="V23" s="5"/>
      <c r="W23" s="5"/>
      <c r="X23" s="5"/>
      <c r="Y23" s="5"/>
    </row>
    <row r="24" spans="1:25" ht="24.95" customHeight="1">
      <c r="A24" s="13">
        <v>81</v>
      </c>
      <c r="B24" s="27" t="s">
        <v>7</v>
      </c>
      <c r="C24" s="27" t="s">
        <v>8</v>
      </c>
      <c r="D24" s="26">
        <v>81</v>
      </c>
      <c r="E24" s="27" t="s">
        <v>134</v>
      </c>
      <c r="F24" s="27" t="s">
        <v>135</v>
      </c>
      <c r="G24" s="26">
        <v>818102</v>
      </c>
      <c r="H24" s="27" t="s">
        <v>277</v>
      </c>
      <c r="I24" s="27" t="s">
        <v>459</v>
      </c>
      <c r="J24" s="28">
        <v>7</v>
      </c>
      <c r="L24" s="28"/>
      <c r="N24" s="25"/>
      <c r="V24" s="5"/>
      <c r="W24" s="5"/>
      <c r="X24" s="5"/>
      <c r="Y24" s="5"/>
    </row>
    <row r="25" spans="1:25" ht="24.95" customHeight="1">
      <c r="A25" s="13">
        <v>81</v>
      </c>
      <c r="B25" s="27" t="s">
        <v>7</v>
      </c>
      <c r="C25" s="27" t="s">
        <v>8</v>
      </c>
      <c r="D25" s="26">
        <v>81</v>
      </c>
      <c r="E25" s="27" t="s">
        <v>134</v>
      </c>
      <c r="F25" s="27" t="s">
        <v>135</v>
      </c>
      <c r="G25" s="26">
        <v>818103</v>
      </c>
      <c r="H25" s="27" t="s">
        <v>150</v>
      </c>
      <c r="I25" s="27" t="s">
        <v>460</v>
      </c>
      <c r="J25" s="28">
        <v>7</v>
      </c>
      <c r="L25" s="28"/>
      <c r="N25" s="25"/>
      <c r="V25" s="5"/>
      <c r="W25" s="5"/>
      <c r="X25" s="5"/>
      <c r="Y25" s="5"/>
    </row>
    <row r="26" spans="1:25" ht="24.95" customHeight="1">
      <c r="A26" s="13">
        <v>81</v>
      </c>
      <c r="B26" s="27" t="s">
        <v>7</v>
      </c>
      <c r="C26" s="27" t="s">
        <v>8</v>
      </c>
      <c r="D26" s="26">
        <v>81</v>
      </c>
      <c r="E26" s="27" t="s">
        <v>136</v>
      </c>
      <c r="F26" s="27" t="s">
        <v>137</v>
      </c>
      <c r="G26" s="26">
        <v>818104</v>
      </c>
      <c r="H26" s="27" t="s">
        <v>151</v>
      </c>
      <c r="I26" s="27" t="s">
        <v>461</v>
      </c>
      <c r="J26" s="28">
        <v>6</v>
      </c>
      <c r="L26" s="28"/>
      <c r="N26" s="25"/>
      <c r="V26" s="5"/>
      <c r="W26" s="5"/>
      <c r="X26" s="5"/>
      <c r="Y26" s="5"/>
    </row>
    <row r="27" spans="1:25" ht="24.95" customHeight="1">
      <c r="A27" s="13">
        <v>81</v>
      </c>
      <c r="B27" s="27" t="s">
        <v>7</v>
      </c>
      <c r="C27" s="27" t="s">
        <v>8</v>
      </c>
      <c r="D27" s="26">
        <v>81</v>
      </c>
      <c r="E27" s="27" t="s">
        <v>264</v>
      </c>
      <c r="F27" s="27" t="s">
        <v>138</v>
      </c>
      <c r="G27" s="26">
        <v>818105</v>
      </c>
      <c r="H27" s="27" t="s">
        <v>152</v>
      </c>
      <c r="I27" s="27" t="s">
        <v>462</v>
      </c>
      <c r="J27" s="28">
        <v>7</v>
      </c>
      <c r="L27" s="28"/>
      <c r="N27" s="25"/>
      <c r="V27" s="5"/>
      <c r="W27" s="5"/>
      <c r="X27" s="5"/>
      <c r="Y27" s="5"/>
    </row>
    <row r="28" spans="1:25" ht="24.95" customHeight="1">
      <c r="A28" s="13">
        <v>81</v>
      </c>
      <c r="B28" s="27" t="s">
        <v>7</v>
      </c>
      <c r="C28" s="27" t="s">
        <v>8</v>
      </c>
      <c r="D28" s="26">
        <v>81</v>
      </c>
      <c r="E28" s="27" t="s">
        <v>265</v>
      </c>
      <c r="F28" s="27" t="s">
        <v>138</v>
      </c>
      <c r="G28" s="26">
        <v>818106</v>
      </c>
      <c r="H28" s="27" t="s">
        <v>153</v>
      </c>
      <c r="I28" s="27" t="s">
        <v>463</v>
      </c>
      <c r="J28" s="28">
        <v>5</v>
      </c>
      <c r="L28" s="28"/>
      <c r="N28" s="25"/>
      <c r="V28" s="5"/>
      <c r="W28" s="5"/>
      <c r="X28" s="5"/>
      <c r="Y28" s="5"/>
    </row>
    <row r="29" spans="1:25" ht="31.5">
      <c r="A29" s="13">
        <v>81</v>
      </c>
      <c r="B29" s="27" t="s">
        <v>7</v>
      </c>
      <c r="C29" s="27" t="s">
        <v>8</v>
      </c>
      <c r="D29" s="26">
        <v>81</v>
      </c>
      <c r="E29" s="27" t="s">
        <v>139</v>
      </c>
      <c r="F29" s="27" t="s">
        <v>140</v>
      </c>
      <c r="G29" s="26">
        <v>818107</v>
      </c>
      <c r="H29" s="27" t="s">
        <v>278</v>
      </c>
      <c r="I29" s="27" t="s">
        <v>464</v>
      </c>
      <c r="J29" s="28">
        <v>5</v>
      </c>
      <c r="L29" s="28"/>
      <c r="N29" s="25"/>
      <c r="V29" s="5"/>
      <c r="W29" s="5"/>
      <c r="X29" s="5"/>
      <c r="Y29" s="5"/>
    </row>
    <row r="30" spans="1:25" ht="24.95" customHeight="1">
      <c r="A30" s="13">
        <v>81</v>
      </c>
      <c r="B30" s="27" t="s">
        <v>7</v>
      </c>
      <c r="C30" s="27" t="s">
        <v>8</v>
      </c>
      <c r="D30" s="26">
        <v>81</v>
      </c>
      <c r="E30" s="27" t="s">
        <v>141</v>
      </c>
      <c r="F30" s="27" t="s">
        <v>142</v>
      </c>
      <c r="G30" s="26">
        <v>818108</v>
      </c>
      <c r="H30" s="27" t="s">
        <v>154</v>
      </c>
      <c r="I30" s="27" t="s">
        <v>465</v>
      </c>
      <c r="J30" s="28">
        <v>6</v>
      </c>
      <c r="L30" s="28"/>
      <c r="N30" s="25"/>
      <c r="V30" s="5"/>
      <c r="W30" s="5"/>
      <c r="X30" s="5"/>
      <c r="Y30" s="5"/>
    </row>
    <row r="31" spans="1:25" ht="24.95" customHeight="1">
      <c r="A31" s="13">
        <v>81</v>
      </c>
      <c r="B31" s="27" t="s">
        <v>7</v>
      </c>
      <c r="C31" s="27" t="s">
        <v>8</v>
      </c>
      <c r="D31" s="26">
        <v>81</v>
      </c>
      <c r="E31" s="27" t="s">
        <v>266</v>
      </c>
      <c r="F31" s="27" t="s">
        <v>144</v>
      </c>
      <c r="G31" s="26">
        <v>818109</v>
      </c>
      <c r="H31" s="27" t="s">
        <v>279</v>
      </c>
      <c r="I31" s="27" t="s">
        <v>466</v>
      </c>
      <c r="J31" s="28">
        <v>5</v>
      </c>
      <c r="L31" s="28"/>
      <c r="N31" s="25"/>
      <c r="V31" s="5"/>
      <c r="W31" s="5"/>
      <c r="X31" s="5"/>
      <c r="Y31" s="5"/>
    </row>
    <row r="32" spans="1:25" ht="31.5">
      <c r="A32" s="13">
        <v>81</v>
      </c>
      <c r="B32" s="27" t="s">
        <v>7</v>
      </c>
      <c r="C32" s="27" t="s">
        <v>8</v>
      </c>
      <c r="D32" s="26">
        <v>81</v>
      </c>
      <c r="E32" s="27" t="s">
        <v>143</v>
      </c>
      <c r="F32" s="27" t="s">
        <v>144</v>
      </c>
      <c r="G32" s="26">
        <v>818110</v>
      </c>
      <c r="H32" s="27" t="s">
        <v>280</v>
      </c>
      <c r="I32" s="27" t="s">
        <v>467</v>
      </c>
      <c r="J32" s="28">
        <v>5</v>
      </c>
      <c r="L32" s="28"/>
      <c r="N32" s="25"/>
      <c r="V32" s="5"/>
      <c r="W32" s="5"/>
      <c r="X32" s="5"/>
      <c r="Y32" s="5"/>
    </row>
    <row r="33" spans="1:25" ht="24.95" customHeight="1">
      <c r="A33" s="13">
        <v>81</v>
      </c>
      <c r="B33" s="27" t="s">
        <v>7</v>
      </c>
      <c r="C33" s="27" t="s">
        <v>8</v>
      </c>
      <c r="D33" s="26">
        <v>81</v>
      </c>
      <c r="E33" s="27" t="s">
        <v>267</v>
      </c>
      <c r="F33" s="27" t="s">
        <v>145</v>
      </c>
      <c r="G33" s="26">
        <v>818111</v>
      </c>
      <c r="H33" s="27" t="s">
        <v>155</v>
      </c>
      <c r="I33" s="27" t="s">
        <v>468</v>
      </c>
      <c r="J33" s="28">
        <v>4</v>
      </c>
      <c r="L33" s="28"/>
      <c r="N33" s="25"/>
      <c r="V33" s="5"/>
      <c r="W33" s="5"/>
      <c r="X33" s="5"/>
      <c r="Y33" s="5"/>
    </row>
    <row r="34" spans="1:25" ht="24.95" customHeight="1">
      <c r="A34" s="13">
        <v>81</v>
      </c>
      <c r="B34" s="27" t="s">
        <v>7</v>
      </c>
      <c r="C34" s="27" t="s">
        <v>8</v>
      </c>
      <c r="D34" s="26">
        <v>81</v>
      </c>
      <c r="E34" s="27" t="s">
        <v>268</v>
      </c>
      <c r="F34" s="27" t="s">
        <v>146</v>
      </c>
      <c r="G34" s="26">
        <v>818112</v>
      </c>
      <c r="H34" s="27" t="s">
        <v>156</v>
      </c>
      <c r="I34" s="27" t="s">
        <v>469</v>
      </c>
      <c r="J34" s="28">
        <v>4</v>
      </c>
      <c r="L34" s="28"/>
      <c r="N34" s="25"/>
      <c r="V34" s="5"/>
      <c r="W34" s="5"/>
      <c r="X34" s="5"/>
      <c r="Y34" s="5"/>
    </row>
    <row r="35" spans="1:25" ht="24.95" customHeight="1">
      <c r="A35" s="13">
        <v>81</v>
      </c>
      <c r="B35" s="27" t="s">
        <v>7</v>
      </c>
      <c r="C35" s="27" t="s">
        <v>8</v>
      </c>
      <c r="D35" s="26">
        <v>81</v>
      </c>
      <c r="E35" s="27" t="s">
        <v>269</v>
      </c>
      <c r="F35" s="27" t="s">
        <v>270</v>
      </c>
      <c r="G35" s="26">
        <v>818113</v>
      </c>
      <c r="H35" s="27" t="s">
        <v>157</v>
      </c>
      <c r="I35" s="27" t="s">
        <v>470</v>
      </c>
      <c r="J35" s="28">
        <v>4</v>
      </c>
      <c r="L35" s="28"/>
      <c r="N35" s="25"/>
      <c r="V35" s="5"/>
      <c r="W35" s="5"/>
      <c r="X35" s="5"/>
      <c r="Y35" s="5"/>
    </row>
    <row r="36" spans="1:25" ht="24.95" customHeight="1">
      <c r="A36" s="13">
        <v>81</v>
      </c>
      <c r="B36" s="27" t="s">
        <v>7</v>
      </c>
      <c r="C36" s="27" t="s">
        <v>8</v>
      </c>
      <c r="D36" s="26">
        <v>81</v>
      </c>
      <c r="E36" s="27" t="s">
        <v>271</v>
      </c>
      <c r="F36" s="27" t="s">
        <v>272</v>
      </c>
      <c r="G36" s="26">
        <v>818114</v>
      </c>
      <c r="H36" s="27" t="s">
        <v>158</v>
      </c>
      <c r="I36" s="27" t="s">
        <v>471</v>
      </c>
      <c r="J36" s="28">
        <v>4</v>
      </c>
      <c r="L36" s="28"/>
      <c r="N36" s="25"/>
      <c r="V36" s="5"/>
      <c r="W36" s="5"/>
      <c r="X36" s="5"/>
      <c r="Y36" s="5"/>
    </row>
    <row r="37" spans="1:25" ht="24.95" customHeight="1">
      <c r="A37" s="13">
        <v>81</v>
      </c>
      <c r="B37" s="27" t="s">
        <v>7</v>
      </c>
      <c r="C37" s="27" t="s">
        <v>8</v>
      </c>
      <c r="D37" s="26">
        <v>81</v>
      </c>
      <c r="E37" s="27" t="s">
        <v>273</v>
      </c>
      <c r="F37" s="27" t="s">
        <v>147</v>
      </c>
      <c r="G37" s="26">
        <v>818115</v>
      </c>
      <c r="H37" s="27" t="s">
        <v>159</v>
      </c>
      <c r="I37" s="27" t="s">
        <v>472</v>
      </c>
      <c r="J37" s="28">
        <v>4</v>
      </c>
      <c r="L37" s="28"/>
      <c r="N37" s="25"/>
      <c r="V37" s="5"/>
      <c r="W37" s="5"/>
      <c r="X37" s="5"/>
      <c r="Y37" s="5"/>
    </row>
    <row r="38" spans="1:25" ht="31.5">
      <c r="A38" s="13">
        <v>81</v>
      </c>
      <c r="B38" s="27" t="s">
        <v>7</v>
      </c>
      <c r="C38" s="27" t="s">
        <v>8</v>
      </c>
      <c r="D38" s="26">
        <v>81</v>
      </c>
      <c r="E38" s="27" t="s">
        <v>274</v>
      </c>
      <c r="F38" s="27" t="s">
        <v>133</v>
      </c>
      <c r="G38" s="26">
        <v>818116</v>
      </c>
      <c r="H38" s="27" t="s">
        <v>281</v>
      </c>
      <c r="I38" s="27" t="s">
        <v>473</v>
      </c>
      <c r="J38" s="28">
        <v>4</v>
      </c>
      <c r="L38" s="28"/>
      <c r="N38" s="25"/>
      <c r="V38" s="5"/>
      <c r="W38" s="5"/>
      <c r="X38" s="5"/>
      <c r="Y38" s="5"/>
    </row>
    <row r="39" spans="1:25" ht="31.5">
      <c r="A39" s="13">
        <v>81</v>
      </c>
      <c r="B39" s="27" t="s">
        <v>7</v>
      </c>
      <c r="C39" s="27" t="s">
        <v>8</v>
      </c>
      <c r="D39" s="26">
        <v>81</v>
      </c>
      <c r="E39" s="20" t="s">
        <v>148</v>
      </c>
      <c r="F39" s="27" t="s">
        <v>149</v>
      </c>
      <c r="G39" s="26">
        <v>818117</v>
      </c>
      <c r="H39" s="27" t="s">
        <v>282</v>
      </c>
      <c r="I39" s="27" t="s">
        <v>474</v>
      </c>
      <c r="J39" s="28">
        <v>4</v>
      </c>
      <c r="L39" s="28"/>
      <c r="N39" s="25"/>
      <c r="V39" s="5"/>
      <c r="W39" s="5"/>
      <c r="X39" s="5"/>
      <c r="Y39" s="5"/>
    </row>
    <row r="40" spans="1:25" ht="24.95" customHeight="1">
      <c r="A40" s="13">
        <v>81</v>
      </c>
      <c r="B40" s="27" t="s">
        <v>7</v>
      </c>
      <c r="C40" s="27" t="s">
        <v>8</v>
      </c>
      <c r="D40" s="26">
        <v>81</v>
      </c>
      <c r="E40" s="65" t="s">
        <v>275</v>
      </c>
      <c r="F40" s="27" t="s">
        <v>149</v>
      </c>
      <c r="G40" s="26">
        <v>818118</v>
      </c>
      <c r="H40" s="27" t="s">
        <v>160</v>
      </c>
      <c r="I40" s="27" t="s">
        <v>475</v>
      </c>
      <c r="J40" s="28">
        <v>4</v>
      </c>
      <c r="L40" s="28"/>
      <c r="N40" s="25"/>
      <c r="V40" s="5"/>
      <c r="W40" s="5"/>
      <c r="X40" s="5"/>
      <c r="Y40" s="5"/>
    </row>
    <row r="41" spans="1:25" ht="31.5">
      <c r="A41" s="13">
        <v>82</v>
      </c>
      <c r="B41" s="27" t="s">
        <v>16</v>
      </c>
      <c r="C41" s="27" t="s">
        <v>17</v>
      </c>
      <c r="D41" s="26">
        <v>82</v>
      </c>
      <c r="E41" s="27" t="s">
        <v>99</v>
      </c>
      <c r="F41" s="27" t="s">
        <v>100</v>
      </c>
      <c r="G41" s="26">
        <v>828201</v>
      </c>
      <c r="H41" s="27" t="s">
        <v>99</v>
      </c>
      <c r="I41" s="27" t="s">
        <v>113</v>
      </c>
      <c r="J41" s="30">
        <v>5</v>
      </c>
      <c r="L41" s="3"/>
      <c r="V41" s="5"/>
      <c r="W41" s="5"/>
      <c r="X41" s="5"/>
      <c r="Y41" s="5"/>
    </row>
    <row r="42" spans="1:25" ht="24.95" customHeight="1">
      <c r="A42" s="13">
        <v>82</v>
      </c>
      <c r="B42" s="27" t="s">
        <v>16</v>
      </c>
      <c r="C42" s="27" t="s">
        <v>17</v>
      </c>
      <c r="D42" s="26">
        <v>82</v>
      </c>
      <c r="E42" s="27" t="s">
        <v>101</v>
      </c>
      <c r="F42" s="27" t="s">
        <v>102</v>
      </c>
      <c r="G42" s="26">
        <v>828202</v>
      </c>
      <c r="H42" s="27" t="s">
        <v>101</v>
      </c>
      <c r="I42" s="27" t="s">
        <v>114</v>
      </c>
      <c r="J42" s="30">
        <v>4</v>
      </c>
      <c r="L42" s="3"/>
      <c r="V42" s="5"/>
      <c r="W42" s="5"/>
      <c r="X42" s="5"/>
      <c r="Y42" s="5"/>
    </row>
    <row r="43" spans="1:25" ht="24.95" customHeight="1">
      <c r="A43" s="13">
        <v>82</v>
      </c>
      <c r="B43" s="27" t="s">
        <v>16</v>
      </c>
      <c r="C43" s="27" t="s">
        <v>17</v>
      </c>
      <c r="D43" s="26">
        <v>82</v>
      </c>
      <c r="E43" s="27" t="s">
        <v>103</v>
      </c>
      <c r="F43" s="27" t="s">
        <v>104</v>
      </c>
      <c r="G43" s="26">
        <v>828203</v>
      </c>
      <c r="H43" s="27" t="s">
        <v>103</v>
      </c>
      <c r="I43" s="27" t="s">
        <v>115</v>
      </c>
      <c r="J43" s="30">
        <v>6</v>
      </c>
      <c r="L43" s="3"/>
      <c r="V43" s="5"/>
      <c r="W43" s="5"/>
      <c r="X43" s="5"/>
      <c r="Y43" s="5"/>
    </row>
    <row r="44" spans="1:25" ht="24.95" customHeight="1">
      <c r="A44" s="13">
        <v>82</v>
      </c>
      <c r="B44" s="27" t="s">
        <v>16</v>
      </c>
      <c r="C44" s="27" t="s">
        <v>17</v>
      </c>
      <c r="D44" s="26">
        <v>82</v>
      </c>
      <c r="E44" s="27" t="s">
        <v>105</v>
      </c>
      <c r="F44" s="27" t="s">
        <v>106</v>
      </c>
      <c r="G44" s="26">
        <v>828204</v>
      </c>
      <c r="H44" s="27" t="s">
        <v>105</v>
      </c>
      <c r="I44" s="27" t="s">
        <v>116</v>
      </c>
      <c r="J44" s="30">
        <v>8</v>
      </c>
      <c r="L44" s="3"/>
      <c r="V44" s="5"/>
      <c r="W44" s="5"/>
      <c r="X44" s="5"/>
      <c r="Y44" s="5"/>
    </row>
    <row r="45" spans="1:25" ht="31.5">
      <c r="A45" s="13">
        <v>82</v>
      </c>
      <c r="B45" s="27" t="s">
        <v>16</v>
      </c>
      <c r="C45" s="27" t="s">
        <v>17</v>
      </c>
      <c r="D45" s="26">
        <v>82</v>
      </c>
      <c r="E45" s="27" t="s">
        <v>107</v>
      </c>
      <c r="F45" s="27" t="s">
        <v>108</v>
      </c>
      <c r="G45" s="26">
        <v>828205</v>
      </c>
      <c r="H45" s="27" t="s">
        <v>107</v>
      </c>
      <c r="I45" s="27" t="s">
        <v>117</v>
      </c>
      <c r="J45" s="30">
        <v>3</v>
      </c>
      <c r="L45" s="3"/>
      <c r="V45" s="5"/>
      <c r="W45" s="5"/>
      <c r="X45" s="5"/>
      <c r="Y45" s="5"/>
    </row>
    <row r="46" spans="1:25" ht="31.5">
      <c r="A46" s="13">
        <v>82</v>
      </c>
      <c r="B46" s="27" t="s">
        <v>16</v>
      </c>
      <c r="C46" s="27" t="s">
        <v>17</v>
      </c>
      <c r="D46" s="26">
        <v>82</v>
      </c>
      <c r="E46" s="27" t="s">
        <v>109</v>
      </c>
      <c r="F46" s="27" t="s">
        <v>110</v>
      </c>
      <c r="G46" s="26">
        <v>828206</v>
      </c>
      <c r="H46" s="27" t="s">
        <v>109</v>
      </c>
      <c r="I46" s="27" t="s">
        <v>118</v>
      </c>
      <c r="J46" s="30">
        <v>4</v>
      </c>
      <c r="L46" s="3"/>
      <c r="V46" s="5"/>
      <c r="W46" s="5"/>
      <c r="X46" s="5"/>
      <c r="Y46" s="5"/>
    </row>
    <row r="47" spans="1:25" ht="24.95" customHeight="1">
      <c r="A47" s="13">
        <v>82</v>
      </c>
      <c r="B47" s="27" t="s">
        <v>16</v>
      </c>
      <c r="C47" s="27" t="s">
        <v>17</v>
      </c>
      <c r="D47" s="26">
        <v>82</v>
      </c>
      <c r="E47" s="27" t="s">
        <v>111</v>
      </c>
      <c r="F47" s="27" t="s">
        <v>112</v>
      </c>
      <c r="G47" s="26">
        <v>828207</v>
      </c>
      <c r="H47" s="27" t="s">
        <v>111</v>
      </c>
      <c r="I47" s="27" t="s">
        <v>119</v>
      </c>
      <c r="J47" s="30">
        <v>8</v>
      </c>
      <c r="L47" s="3"/>
      <c r="V47" s="5"/>
      <c r="W47" s="5"/>
      <c r="X47" s="5"/>
      <c r="Y47" s="5"/>
    </row>
    <row r="48" spans="1:25" ht="24.95" customHeight="1">
      <c r="A48" s="13">
        <v>82</v>
      </c>
      <c r="B48" s="27" t="s">
        <v>16</v>
      </c>
      <c r="C48" s="27" t="s">
        <v>17</v>
      </c>
      <c r="D48" s="26">
        <v>82</v>
      </c>
      <c r="E48" s="27" t="s">
        <v>38</v>
      </c>
      <c r="F48" s="27" t="s">
        <v>39</v>
      </c>
      <c r="G48" s="26">
        <v>828208</v>
      </c>
      <c r="H48" s="27" t="s">
        <v>38</v>
      </c>
      <c r="I48" s="27" t="s">
        <v>120</v>
      </c>
      <c r="J48" s="28">
        <v>7</v>
      </c>
      <c r="L48" s="3"/>
      <c r="V48" s="5"/>
      <c r="W48" s="5"/>
      <c r="X48" s="5"/>
      <c r="Y48" s="5"/>
    </row>
    <row r="49" spans="1:25" ht="24.95" customHeight="1">
      <c r="A49" s="13">
        <v>83</v>
      </c>
      <c r="B49" s="27" t="s">
        <v>20</v>
      </c>
      <c r="C49" s="27" t="s">
        <v>21</v>
      </c>
      <c r="D49" s="64">
        <v>83</v>
      </c>
      <c r="E49" s="27" t="s">
        <v>241</v>
      </c>
      <c r="F49" s="27" t="s">
        <v>242</v>
      </c>
      <c r="G49" s="26">
        <v>838301</v>
      </c>
      <c r="H49" s="27" t="s">
        <v>253</v>
      </c>
      <c r="I49" s="27" t="s">
        <v>352</v>
      </c>
      <c r="J49" s="28">
        <v>10</v>
      </c>
      <c r="L49" s="3"/>
      <c r="V49" s="5"/>
      <c r="W49" s="5"/>
      <c r="X49" s="5"/>
      <c r="Y49" s="5"/>
    </row>
    <row r="50" spans="1:25" ht="24.95" customHeight="1">
      <c r="A50" s="13">
        <v>83</v>
      </c>
      <c r="B50" s="27" t="s">
        <v>20</v>
      </c>
      <c r="C50" s="27" t="s">
        <v>21</v>
      </c>
      <c r="D50" s="64">
        <v>83</v>
      </c>
      <c r="E50" s="27" t="s">
        <v>241</v>
      </c>
      <c r="F50" s="27" t="s">
        <v>242</v>
      </c>
      <c r="G50" s="26">
        <v>838302</v>
      </c>
      <c r="H50" s="27" t="s">
        <v>254</v>
      </c>
      <c r="I50" s="27" t="s">
        <v>353</v>
      </c>
      <c r="J50" s="28">
        <v>10</v>
      </c>
      <c r="L50" s="3"/>
      <c r="V50" s="5"/>
      <c r="W50" s="5"/>
      <c r="X50" s="5"/>
      <c r="Y50" s="5"/>
    </row>
    <row r="51" spans="1:25" ht="24.95" customHeight="1">
      <c r="A51" s="13">
        <v>83</v>
      </c>
      <c r="B51" s="27" t="s">
        <v>20</v>
      </c>
      <c r="C51" s="27" t="s">
        <v>21</v>
      </c>
      <c r="D51" s="64">
        <v>83</v>
      </c>
      <c r="E51" s="27" t="s">
        <v>241</v>
      </c>
      <c r="F51" s="27" t="s">
        <v>242</v>
      </c>
      <c r="G51" s="26">
        <v>838303</v>
      </c>
      <c r="H51" s="27" t="s">
        <v>255</v>
      </c>
      <c r="I51" s="27" t="s">
        <v>354</v>
      </c>
      <c r="J51" s="28">
        <v>10</v>
      </c>
      <c r="L51" s="3"/>
      <c r="V51" s="5"/>
      <c r="W51" s="5"/>
      <c r="X51" s="5"/>
      <c r="Y51" s="5"/>
    </row>
    <row r="52" spans="1:25" ht="24.95" customHeight="1">
      <c r="A52" s="13">
        <v>83</v>
      </c>
      <c r="B52" s="27" t="s">
        <v>20</v>
      </c>
      <c r="C52" s="27" t="s">
        <v>21</v>
      </c>
      <c r="D52" s="64">
        <v>83</v>
      </c>
      <c r="E52" s="27" t="s">
        <v>243</v>
      </c>
      <c r="F52" s="27" t="s">
        <v>244</v>
      </c>
      <c r="G52" s="26">
        <v>838304</v>
      </c>
      <c r="H52" s="27" t="s">
        <v>256</v>
      </c>
      <c r="I52" s="27" t="s">
        <v>355</v>
      </c>
      <c r="J52" s="28">
        <v>10</v>
      </c>
      <c r="L52" s="3"/>
      <c r="V52" s="5"/>
      <c r="W52" s="5"/>
      <c r="X52" s="5"/>
      <c r="Y52" s="5"/>
    </row>
    <row r="53" spans="1:25" ht="24.95" customHeight="1">
      <c r="A53" s="13">
        <v>83</v>
      </c>
      <c r="B53" s="27" t="s">
        <v>20</v>
      </c>
      <c r="C53" s="27" t="s">
        <v>21</v>
      </c>
      <c r="D53" s="64">
        <v>83</v>
      </c>
      <c r="E53" s="27" t="s">
        <v>245</v>
      </c>
      <c r="F53" s="27" t="s">
        <v>246</v>
      </c>
      <c r="G53" s="26">
        <v>838305</v>
      </c>
      <c r="H53" s="27" t="s">
        <v>245</v>
      </c>
      <c r="I53" s="27" t="s">
        <v>356</v>
      </c>
      <c r="J53" s="28">
        <v>10</v>
      </c>
      <c r="L53" s="3"/>
      <c r="V53" s="5"/>
      <c r="W53" s="5"/>
      <c r="X53" s="5"/>
      <c r="Y53" s="5"/>
    </row>
    <row r="54" spans="1:25" ht="24.95" customHeight="1">
      <c r="A54" s="13">
        <v>83</v>
      </c>
      <c r="B54" s="27" t="s">
        <v>20</v>
      </c>
      <c r="C54" s="27" t="s">
        <v>21</v>
      </c>
      <c r="D54" s="64">
        <v>83</v>
      </c>
      <c r="E54" s="27" t="s">
        <v>247</v>
      </c>
      <c r="F54" s="27" t="s">
        <v>248</v>
      </c>
      <c r="G54" s="26">
        <v>838306</v>
      </c>
      <c r="H54" s="27" t="s">
        <v>247</v>
      </c>
      <c r="I54" s="27" t="s">
        <v>357</v>
      </c>
      <c r="J54" s="28">
        <v>7</v>
      </c>
      <c r="L54" s="3"/>
      <c r="V54" s="5"/>
      <c r="W54" s="5"/>
      <c r="X54" s="5"/>
      <c r="Y54" s="5"/>
    </row>
    <row r="55" spans="1:25" ht="24.95" customHeight="1">
      <c r="A55" s="13">
        <v>83</v>
      </c>
      <c r="B55" s="27" t="s">
        <v>20</v>
      </c>
      <c r="C55" s="27" t="s">
        <v>21</v>
      </c>
      <c r="D55" s="64">
        <v>83</v>
      </c>
      <c r="E55" s="27" t="s">
        <v>249</v>
      </c>
      <c r="F55" s="27" t="s">
        <v>250</v>
      </c>
      <c r="G55" s="26">
        <v>838307</v>
      </c>
      <c r="H55" s="27" t="s">
        <v>249</v>
      </c>
      <c r="I55" s="27" t="s">
        <v>358</v>
      </c>
      <c r="J55" s="28">
        <v>3</v>
      </c>
      <c r="L55" s="3"/>
      <c r="V55" s="5"/>
      <c r="W55" s="5"/>
      <c r="X55" s="5"/>
      <c r="Y55" s="5"/>
    </row>
    <row r="56" spans="1:25" ht="24.95" customHeight="1">
      <c r="A56" s="13">
        <v>83</v>
      </c>
      <c r="B56" s="27" t="s">
        <v>20</v>
      </c>
      <c r="C56" s="27" t="s">
        <v>21</v>
      </c>
      <c r="D56" s="64">
        <v>83</v>
      </c>
      <c r="E56" s="27" t="s">
        <v>251</v>
      </c>
      <c r="F56" s="27" t="s">
        <v>252</v>
      </c>
      <c r="G56" s="26">
        <v>838308</v>
      </c>
      <c r="H56" s="27" t="s">
        <v>251</v>
      </c>
      <c r="I56" s="27" t="s">
        <v>359</v>
      </c>
      <c r="J56" s="28">
        <v>3</v>
      </c>
      <c r="L56" s="3"/>
      <c r="V56" s="5"/>
      <c r="W56" s="5"/>
      <c r="X56" s="5"/>
      <c r="Y56" s="5"/>
    </row>
    <row r="57" spans="1:25" s="15" customFormat="1" ht="24.95" customHeight="1">
      <c r="A57" s="13">
        <v>84</v>
      </c>
      <c r="B57" s="27" t="s">
        <v>26</v>
      </c>
      <c r="C57" s="27" t="s">
        <v>11</v>
      </c>
      <c r="D57" s="26">
        <v>84</v>
      </c>
      <c r="E57" s="27" t="s">
        <v>285</v>
      </c>
      <c r="F57" s="27" t="s">
        <v>286</v>
      </c>
      <c r="G57" s="26">
        <v>848401</v>
      </c>
      <c r="H57" s="27" t="s">
        <v>285</v>
      </c>
      <c r="I57" s="16" t="s">
        <v>293</v>
      </c>
      <c r="J57" s="28">
        <v>5</v>
      </c>
      <c r="K57" s="3"/>
      <c r="L57" s="3"/>
      <c r="V57" s="5"/>
      <c r="W57" s="5"/>
      <c r="X57" s="5"/>
      <c r="Y57" s="5"/>
    </row>
    <row r="58" spans="1:25" s="17" customFormat="1" ht="24.95" customHeight="1">
      <c r="A58" s="13">
        <v>84</v>
      </c>
      <c r="B58" s="27" t="s">
        <v>26</v>
      </c>
      <c r="C58" s="27" t="s">
        <v>11</v>
      </c>
      <c r="D58" s="26">
        <v>84</v>
      </c>
      <c r="E58" s="27" t="s">
        <v>287</v>
      </c>
      <c r="F58" s="27" t="s">
        <v>288</v>
      </c>
      <c r="G58" s="26">
        <v>848402</v>
      </c>
      <c r="H58" s="27" t="s">
        <v>287</v>
      </c>
      <c r="I58" s="16" t="s">
        <v>294</v>
      </c>
      <c r="J58" s="28">
        <v>8</v>
      </c>
      <c r="K58" s="3"/>
      <c r="L58" s="3"/>
      <c r="V58" s="5"/>
      <c r="W58" s="5"/>
      <c r="X58" s="5"/>
      <c r="Y58" s="5"/>
    </row>
    <row r="59" spans="1:25" s="17" customFormat="1" ht="24.95" customHeight="1">
      <c r="A59" s="13">
        <v>84</v>
      </c>
      <c r="B59" s="27" t="s">
        <v>26</v>
      </c>
      <c r="C59" s="27" t="s">
        <v>11</v>
      </c>
      <c r="D59" s="26">
        <v>84</v>
      </c>
      <c r="E59" s="27" t="s">
        <v>289</v>
      </c>
      <c r="F59" s="27" t="s">
        <v>290</v>
      </c>
      <c r="G59" s="26">
        <v>848403</v>
      </c>
      <c r="H59" s="27" t="s">
        <v>289</v>
      </c>
      <c r="I59" s="16" t="s">
        <v>295</v>
      </c>
      <c r="J59" s="28">
        <v>3</v>
      </c>
      <c r="K59" s="3"/>
      <c r="L59" s="3"/>
      <c r="V59" s="5"/>
      <c r="W59" s="5"/>
      <c r="X59" s="5"/>
      <c r="Y59" s="5"/>
    </row>
    <row r="60" spans="1:25" s="17" customFormat="1" ht="24.95" customHeight="1">
      <c r="A60" s="13">
        <v>84</v>
      </c>
      <c r="B60" s="27" t="s">
        <v>26</v>
      </c>
      <c r="C60" s="27" t="s">
        <v>11</v>
      </c>
      <c r="D60" s="26">
        <v>84</v>
      </c>
      <c r="E60" s="27" t="s">
        <v>291</v>
      </c>
      <c r="F60" s="27" t="s">
        <v>292</v>
      </c>
      <c r="G60" s="26">
        <v>848404</v>
      </c>
      <c r="H60" s="27" t="s">
        <v>291</v>
      </c>
      <c r="I60" s="16" t="s">
        <v>296</v>
      </c>
      <c r="J60" s="28">
        <v>5</v>
      </c>
      <c r="K60" s="3"/>
      <c r="L60" s="3"/>
      <c r="V60" s="5"/>
      <c r="W60" s="5"/>
      <c r="X60" s="5"/>
      <c r="Y60" s="5"/>
    </row>
    <row r="61" spans="1:25" s="71" customFormat="1" ht="24.95" customHeight="1">
      <c r="A61" s="13">
        <v>84</v>
      </c>
      <c r="B61" s="27" t="s">
        <v>26</v>
      </c>
      <c r="C61" s="27" t="s">
        <v>11</v>
      </c>
      <c r="D61" s="26">
        <v>84</v>
      </c>
      <c r="E61" s="18" t="s">
        <v>53</v>
      </c>
      <c r="F61" s="18" t="s">
        <v>52</v>
      </c>
      <c r="G61" s="26">
        <v>848405</v>
      </c>
      <c r="H61" s="27" t="s">
        <v>349</v>
      </c>
      <c r="I61" s="16" t="s">
        <v>297</v>
      </c>
      <c r="J61" s="28">
        <v>7</v>
      </c>
      <c r="K61" s="3"/>
      <c r="L61" s="3"/>
      <c r="M61" s="18" t="s">
        <v>391</v>
      </c>
      <c r="N61" s="18" t="s">
        <v>390</v>
      </c>
      <c r="V61" s="5"/>
      <c r="W61" s="5"/>
      <c r="X61" s="5"/>
      <c r="Y61" s="5"/>
    </row>
    <row r="62" spans="1:25" ht="24.95" customHeight="1">
      <c r="A62" s="13">
        <v>84</v>
      </c>
      <c r="B62" s="27" t="s">
        <v>26</v>
      </c>
      <c r="C62" s="27" t="s">
        <v>11</v>
      </c>
      <c r="D62" s="26">
        <v>84</v>
      </c>
      <c r="E62" s="18" t="s">
        <v>391</v>
      </c>
      <c r="F62" s="18" t="s">
        <v>390</v>
      </c>
      <c r="G62" s="26">
        <v>848406</v>
      </c>
      <c r="H62" s="27" t="s">
        <v>456</v>
      </c>
      <c r="I62" s="16" t="s">
        <v>457</v>
      </c>
      <c r="J62" s="28">
        <v>3</v>
      </c>
      <c r="L62" s="3"/>
      <c r="V62" s="5"/>
      <c r="W62" s="5"/>
      <c r="X62" s="5"/>
      <c r="Y62" s="5"/>
    </row>
    <row r="63" spans="1:25" ht="24.95" customHeight="1">
      <c r="A63" s="13">
        <v>85</v>
      </c>
      <c r="B63" s="27" t="s">
        <v>18</v>
      </c>
      <c r="C63" s="27" t="s">
        <v>19</v>
      </c>
      <c r="D63" s="26">
        <v>85</v>
      </c>
      <c r="E63" s="27" t="s">
        <v>301</v>
      </c>
      <c r="F63" s="27" t="s">
        <v>368</v>
      </c>
      <c r="G63" s="26">
        <v>858501</v>
      </c>
      <c r="H63" s="27" t="s">
        <v>306</v>
      </c>
      <c r="I63" s="27" t="s">
        <v>482</v>
      </c>
      <c r="J63" s="28">
        <v>6</v>
      </c>
      <c r="L63" s="3"/>
      <c r="V63" s="5"/>
      <c r="W63" s="5"/>
      <c r="X63" s="5"/>
      <c r="Y63" s="5"/>
    </row>
    <row r="64" spans="1:25" ht="24.95" customHeight="1">
      <c r="A64" s="13">
        <v>85</v>
      </c>
      <c r="B64" s="27" t="s">
        <v>18</v>
      </c>
      <c r="C64" s="27" t="s">
        <v>19</v>
      </c>
      <c r="D64" s="26">
        <v>85</v>
      </c>
      <c r="E64" s="27" t="s">
        <v>301</v>
      </c>
      <c r="F64" s="27" t="s">
        <v>368</v>
      </c>
      <c r="G64" s="26">
        <v>858502</v>
      </c>
      <c r="H64" s="27" t="s">
        <v>307</v>
      </c>
      <c r="I64" s="27" t="s">
        <v>374</v>
      </c>
      <c r="J64" s="28">
        <v>4</v>
      </c>
      <c r="L64" s="3"/>
      <c r="V64" s="5"/>
      <c r="W64" s="5"/>
      <c r="X64" s="5"/>
      <c r="Y64" s="5"/>
    </row>
    <row r="65" spans="1:25" ht="24.95" customHeight="1">
      <c r="A65" s="13">
        <v>85</v>
      </c>
      <c r="B65" s="27" t="s">
        <v>18</v>
      </c>
      <c r="C65" s="27" t="s">
        <v>19</v>
      </c>
      <c r="D65" s="26">
        <v>85</v>
      </c>
      <c r="E65" s="27" t="s">
        <v>301</v>
      </c>
      <c r="F65" s="27" t="s">
        <v>368</v>
      </c>
      <c r="G65" s="26">
        <v>858503</v>
      </c>
      <c r="H65" s="27" t="s">
        <v>308</v>
      </c>
      <c r="I65" s="27" t="s">
        <v>375</v>
      </c>
      <c r="J65" s="28">
        <v>5</v>
      </c>
      <c r="L65" s="3"/>
      <c r="V65" s="5"/>
      <c r="W65" s="5"/>
      <c r="X65" s="5"/>
      <c r="Y65" s="5"/>
    </row>
    <row r="66" spans="1:25" ht="24.95" customHeight="1">
      <c r="A66" s="13">
        <v>85</v>
      </c>
      <c r="B66" s="27" t="s">
        <v>18</v>
      </c>
      <c r="C66" s="27" t="s">
        <v>19</v>
      </c>
      <c r="D66" s="26">
        <v>85</v>
      </c>
      <c r="E66" s="27" t="s">
        <v>302</v>
      </c>
      <c r="F66" s="27" t="s">
        <v>369</v>
      </c>
      <c r="G66" s="26">
        <v>858504</v>
      </c>
      <c r="H66" s="27" t="s">
        <v>309</v>
      </c>
      <c r="I66" s="27" t="s">
        <v>376</v>
      </c>
      <c r="J66" s="28">
        <v>4</v>
      </c>
      <c r="L66" s="3"/>
      <c r="V66" s="5"/>
      <c r="W66" s="5"/>
      <c r="X66" s="5"/>
      <c r="Y66" s="5"/>
    </row>
    <row r="67" spans="1:25" ht="24.95" customHeight="1">
      <c r="A67" s="13">
        <v>85</v>
      </c>
      <c r="B67" s="27" t="s">
        <v>18</v>
      </c>
      <c r="C67" s="27" t="s">
        <v>19</v>
      </c>
      <c r="D67" s="26">
        <v>85</v>
      </c>
      <c r="E67" s="27" t="s">
        <v>302</v>
      </c>
      <c r="F67" s="27" t="s">
        <v>370</v>
      </c>
      <c r="G67" s="26">
        <v>858505</v>
      </c>
      <c r="H67" s="27" t="s">
        <v>310</v>
      </c>
      <c r="I67" s="27" t="s">
        <v>377</v>
      </c>
      <c r="J67" s="28">
        <v>3</v>
      </c>
      <c r="L67" s="3"/>
      <c r="V67" s="5"/>
      <c r="W67" s="5"/>
      <c r="X67" s="5"/>
      <c r="Y67" s="5"/>
    </row>
    <row r="68" spans="1:25" ht="24.95" customHeight="1">
      <c r="A68" s="13">
        <v>85</v>
      </c>
      <c r="B68" s="27" t="s">
        <v>18</v>
      </c>
      <c r="C68" s="27" t="s">
        <v>19</v>
      </c>
      <c r="D68" s="26">
        <v>85</v>
      </c>
      <c r="E68" s="27" t="s">
        <v>303</v>
      </c>
      <c r="F68" s="27" t="s">
        <v>371</v>
      </c>
      <c r="G68" s="26">
        <v>858506</v>
      </c>
      <c r="H68" s="27" t="s">
        <v>311</v>
      </c>
      <c r="I68" s="27" t="s">
        <v>378</v>
      </c>
      <c r="J68" s="28">
        <v>3</v>
      </c>
      <c r="L68" s="3"/>
      <c r="V68" s="5"/>
      <c r="W68" s="5"/>
      <c r="X68" s="5"/>
      <c r="Y68" s="5"/>
    </row>
    <row r="69" spans="1:25" ht="31.5">
      <c r="A69" s="13">
        <v>85</v>
      </c>
      <c r="B69" s="27" t="s">
        <v>18</v>
      </c>
      <c r="C69" s="27" t="s">
        <v>19</v>
      </c>
      <c r="D69" s="26">
        <v>85</v>
      </c>
      <c r="E69" s="27" t="s">
        <v>304</v>
      </c>
      <c r="F69" s="27" t="s">
        <v>372</v>
      </c>
      <c r="G69" s="26">
        <v>858507</v>
      </c>
      <c r="H69" s="27" t="s">
        <v>312</v>
      </c>
      <c r="I69" s="27" t="s">
        <v>379</v>
      </c>
      <c r="J69" s="28">
        <v>5</v>
      </c>
      <c r="L69" s="3"/>
      <c r="V69" s="5"/>
      <c r="W69" s="5"/>
      <c r="X69" s="5"/>
      <c r="Y69" s="5"/>
    </row>
    <row r="70" spans="1:25" ht="24.95" customHeight="1">
      <c r="A70" s="13">
        <v>85</v>
      </c>
      <c r="B70" s="27" t="s">
        <v>18</v>
      </c>
      <c r="C70" s="27" t="s">
        <v>19</v>
      </c>
      <c r="D70" s="26">
        <v>85</v>
      </c>
      <c r="E70" s="27" t="s">
        <v>305</v>
      </c>
      <c r="F70" s="27" t="s">
        <v>373</v>
      </c>
      <c r="G70" s="26">
        <v>858508</v>
      </c>
      <c r="H70" s="27" t="s">
        <v>313</v>
      </c>
      <c r="I70" s="27" t="s">
        <v>380</v>
      </c>
      <c r="J70" s="28">
        <v>4</v>
      </c>
      <c r="L70" s="3"/>
      <c r="V70" s="5"/>
      <c r="W70" s="5"/>
      <c r="X70" s="5"/>
      <c r="Y70" s="5"/>
    </row>
    <row r="71" spans="1:25" ht="24.95" customHeight="1">
      <c r="A71" s="13">
        <v>85</v>
      </c>
      <c r="B71" s="27" t="s">
        <v>18</v>
      </c>
      <c r="C71" s="27" t="s">
        <v>19</v>
      </c>
      <c r="D71" s="26">
        <v>85</v>
      </c>
      <c r="E71" s="18" t="s">
        <v>51</v>
      </c>
      <c r="F71" s="18" t="s">
        <v>50</v>
      </c>
      <c r="G71" s="26">
        <v>858509</v>
      </c>
      <c r="H71" s="27" t="s">
        <v>314</v>
      </c>
      <c r="I71" s="27" t="s">
        <v>476</v>
      </c>
      <c r="J71" s="28">
        <v>7</v>
      </c>
      <c r="L71" s="3"/>
      <c r="V71" s="5"/>
      <c r="W71" s="5"/>
      <c r="X71" s="5"/>
      <c r="Y71" s="5"/>
    </row>
    <row r="72" spans="1:25" ht="24.95" customHeight="1">
      <c r="A72" s="13">
        <v>86</v>
      </c>
      <c r="B72" s="27" t="s">
        <v>14</v>
      </c>
      <c r="C72" s="27" t="s">
        <v>15</v>
      </c>
      <c r="D72" s="27">
        <v>86</v>
      </c>
      <c r="E72" s="27" t="s">
        <v>381</v>
      </c>
      <c r="F72" s="27" t="s">
        <v>382</v>
      </c>
      <c r="G72" s="26">
        <v>868601</v>
      </c>
      <c r="H72" s="27" t="s">
        <v>315</v>
      </c>
      <c r="I72" s="82" t="s">
        <v>440</v>
      </c>
      <c r="J72" s="28">
        <v>5</v>
      </c>
      <c r="L72" s="3"/>
      <c r="V72" s="5"/>
      <c r="W72" s="5"/>
      <c r="X72" s="5"/>
      <c r="Y72" s="5"/>
    </row>
    <row r="73" spans="1:25" ht="24.95" customHeight="1">
      <c r="A73" s="13">
        <v>86</v>
      </c>
      <c r="B73" s="27" t="s">
        <v>14</v>
      </c>
      <c r="C73" s="27" t="s">
        <v>15</v>
      </c>
      <c r="D73" s="27">
        <v>86</v>
      </c>
      <c r="E73" s="27" t="s">
        <v>381</v>
      </c>
      <c r="F73" s="27" t="s">
        <v>382</v>
      </c>
      <c r="G73" s="26">
        <v>868602</v>
      </c>
      <c r="H73" s="27" t="s">
        <v>316</v>
      </c>
      <c r="I73" s="82" t="s">
        <v>441</v>
      </c>
      <c r="J73" s="28">
        <v>5</v>
      </c>
      <c r="L73" s="3"/>
      <c r="V73" s="5"/>
      <c r="W73" s="5"/>
      <c r="X73" s="5"/>
      <c r="Y73" s="5"/>
    </row>
    <row r="74" spans="1:25" ht="24.95" customHeight="1">
      <c r="A74" s="13">
        <v>86</v>
      </c>
      <c r="B74" s="27" t="s">
        <v>14</v>
      </c>
      <c r="C74" s="27" t="s">
        <v>15</v>
      </c>
      <c r="D74" s="27">
        <v>86</v>
      </c>
      <c r="E74" s="27" t="s">
        <v>381</v>
      </c>
      <c r="F74" s="27" t="s">
        <v>382</v>
      </c>
      <c r="G74" s="26">
        <v>868603</v>
      </c>
      <c r="H74" s="27" t="s">
        <v>317</v>
      </c>
      <c r="I74" s="82" t="s">
        <v>442</v>
      </c>
      <c r="J74" s="28">
        <v>5</v>
      </c>
      <c r="L74" s="3"/>
      <c r="V74" s="5"/>
      <c r="W74" s="5"/>
      <c r="X74" s="5"/>
      <c r="Y74" s="5"/>
    </row>
    <row r="75" spans="1:25" ht="24.95" customHeight="1">
      <c r="A75" s="13">
        <v>86</v>
      </c>
      <c r="B75" s="27" t="s">
        <v>14</v>
      </c>
      <c r="C75" s="27" t="s">
        <v>15</v>
      </c>
      <c r="D75" s="27">
        <v>86</v>
      </c>
      <c r="E75" s="27" t="s">
        <v>381</v>
      </c>
      <c r="F75" s="27" t="s">
        <v>382</v>
      </c>
      <c r="G75" s="26">
        <v>868604</v>
      </c>
      <c r="H75" s="27" t="s">
        <v>318</v>
      </c>
      <c r="I75" s="82" t="s">
        <v>443</v>
      </c>
      <c r="J75" s="28">
        <v>5</v>
      </c>
      <c r="L75" s="3"/>
      <c r="V75" s="5"/>
      <c r="W75" s="5"/>
      <c r="X75" s="5"/>
      <c r="Y75" s="5"/>
    </row>
    <row r="76" spans="1:25" ht="24.95" customHeight="1">
      <c r="A76" s="13">
        <v>86</v>
      </c>
      <c r="B76" s="27" t="s">
        <v>14</v>
      </c>
      <c r="C76" s="27" t="s">
        <v>15</v>
      </c>
      <c r="D76" s="27">
        <v>86</v>
      </c>
      <c r="E76" s="27" t="s">
        <v>383</v>
      </c>
      <c r="F76" s="27" t="s">
        <v>384</v>
      </c>
      <c r="G76" s="26">
        <v>868605</v>
      </c>
      <c r="H76" s="27" t="s">
        <v>319</v>
      </c>
      <c r="I76" s="82" t="s">
        <v>444</v>
      </c>
      <c r="J76" s="28">
        <v>3</v>
      </c>
      <c r="L76" s="3"/>
      <c r="V76" s="5"/>
      <c r="W76" s="5"/>
      <c r="X76" s="5"/>
      <c r="Y76" s="5"/>
    </row>
    <row r="77" spans="1:25" ht="24.95" customHeight="1">
      <c r="A77" s="13">
        <v>86</v>
      </c>
      <c r="B77" s="27" t="s">
        <v>14</v>
      </c>
      <c r="C77" s="27" t="s">
        <v>15</v>
      </c>
      <c r="D77" s="27">
        <v>86</v>
      </c>
      <c r="E77" s="27" t="s">
        <v>383</v>
      </c>
      <c r="F77" s="27" t="s">
        <v>384</v>
      </c>
      <c r="G77" s="26">
        <v>868606</v>
      </c>
      <c r="H77" s="27" t="s">
        <v>320</v>
      </c>
      <c r="I77" s="82" t="s">
        <v>444</v>
      </c>
      <c r="J77" s="28">
        <v>3</v>
      </c>
      <c r="L77" s="3"/>
      <c r="V77" s="5"/>
      <c r="W77" s="5"/>
      <c r="X77" s="5"/>
      <c r="Y77" s="5"/>
    </row>
    <row r="78" spans="1:25" ht="24.95" customHeight="1">
      <c r="A78" s="13">
        <v>86</v>
      </c>
      <c r="B78" s="27" t="s">
        <v>14</v>
      </c>
      <c r="C78" s="27" t="s">
        <v>15</v>
      </c>
      <c r="D78" s="27">
        <v>86</v>
      </c>
      <c r="E78" s="27" t="s">
        <v>385</v>
      </c>
      <c r="F78" s="27" t="s">
        <v>386</v>
      </c>
      <c r="G78" s="26">
        <v>868607</v>
      </c>
      <c r="H78" s="27" t="s">
        <v>321</v>
      </c>
      <c r="I78" s="82" t="s">
        <v>445</v>
      </c>
      <c r="J78" s="28">
        <v>5</v>
      </c>
      <c r="L78" s="3"/>
      <c r="V78" s="5"/>
      <c r="W78" s="5"/>
      <c r="X78" s="5"/>
      <c r="Y78" s="5"/>
    </row>
    <row r="79" spans="1:25" ht="24.95" customHeight="1">
      <c r="A79" s="13">
        <v>86</v>
      </c>
      <c r="B79" s="27" t="s">
        <v>14</v>
      </c>
      <c r="C79" s="27" t="s">
        <v>15</v>
      </c>
      <c r="D79" s="27">
        <v>86</v>
      </c>
      <c r="E79" s="27" t="s">
        <v>385</v>
      </c>
      <c r="F79" s="27" t="s">
        <v>386</v>
      </c>
      <c r="G79" s="26">
        <v>868608</v>
      </c>
      <c r="H79" s="27" t="s">
        <v>322</v>
      </c>
      <c r="I79" s="82" t="s">
        <v>446</v>
      </c>
      <c r="J79" s="28">
        <v>5</v>
      </c>
      <c r="L79" s="3"/>
      <c r="V79" s="5"/>
      <c r="W79" s="5"/>
      <c r="X79" s="5"/>
      <c r="Y79" s="5"/>
    </row>
    <row r="80" spans="1:25" ht="24.95" customHeight="1">
      <c r="A80" s="13">
        <v>86</v>
      </c>
      <c r="B80" s="27" t="s">
        <v>14</v>
      </c>
      <c r="C80" s="27" t="s">
        <v>15</v>
      </c>
      <c r="D80" s="27">
        <v>86</v>
      </c>
      <c r="E80" s="27" t="s">
        <v>387</v>
      </c>
      <c r="F80" s="27" t="s">
        <v>388</v>
      </c>
      <c r="G80" s="26">
        <v>868609</v>
      </c>
      <c r="H80" s="27" t="s">
        <v>323</v>
      </c>
      <c r="I80" s="82" t="s">
        <v>447</v>
      </c>
      <c r="J80" s="28">
        <v>5</v>
      </c>
      <c r="L80" s="3"/>
      <c r="V80" s="5"/>
      <c r="W80" s="5"/>
      <c r="X80" s="5"/>
      <c r="Y80" s="5"/>
    </row>
    <row r="81" spans="1:25" ht="24.95" customHeight="1">
      <c r="A81" s="13">
        <v>86</v>
      </c>
      <c r="B81" s="27" t="s">
        <v>14</v>
      </c>
      <c r="C81" s="27" t="s">
        <v>15</v>
      </c>
      <c r="D81" s="27">
        <v>86</v>
      </c>
      <c r="E81" s="27" t="s">
        <v>387</v>
      </c>
      <c r="F81" s="27" t="s">
        <v>388</v>
      </c>
      <c r="G81" s="26">
        <v>868610</v>
      </c>
      <c r="H81" s="27" t="s">
        <v>324</v>
      </c>
      <c r="I81" s="82" t="s">
        <v>448</v>
      </c>
      <c r="J81" s="28">
        <v>5</v>
      </c>
      <c r="L81" s="3"/>
      <c r="V81" s="5"/>
      <c r="W81" s="5"/>
      <c r="X81" s="5"/>
      <c r="Y81" s="5"/>
    </row>
    <row r="82" spans="1:25" ht="24.95" customHeight="1">
      <c r="A82" s="13">
        <v>86</v>
      </c>
      <c r="B82" s="27" t="s">
        <v>14</v>
      </c>
      <c r="C82" s="27" t="s">
        <v>15</v>
      </c>
      <c r="D82" s="27">
        <v>86</v>
      </c>
      <c r="E82" s="27" t="s">
        <v>387</v>
      </c>
      <c r="F82" s="27" t="s">
        <v>388</v>
      </c>
      <c r="G82" s="26">
        <v>868611</v>
      </c>
      <c r="H82" s="27" t="s">
        <v>325</v>
      </c>
      <c r="I82" s="82" t="s">
        <v>449</v>
      </c>
      <c r="J82" s="28">
        <v>5</v>
      </c>
      <c r="L82" s="3"/>
      <c r="V82" s="5"/>
      <c r="W82" s="5"/>
      <c r="X82" s="5"/>
      <c r="Y82" s="5"/>
    </row>
    <row r="83" spans="1:25" ht="24.95" customHeight="1">
      <c r="A83" s="13">
        <v>86</v>
      </c>
      <c r="B83" s="27" t="s">
        <v>14</v>
      </c>
      <c r="C83" s="27" t="s">
        <v>15</v>
      </c>
      <c r="D83" s="27">
        <v>86</v>
      </c>
      <c r="E83" s="27" t="s">
        <v>326</v>
      </c>
      <c r="F83" s="27" t="s">
        <v>327</v>
      </c>
      <c r="G83" s="26">
        <v>868612</v>
      </c>
      <c r="H83" s="27" t="s">
        <v>326</v>
      </c>
      <c r="I83" s="82" t="s">
        <v>450</v>
      </c>
      <c r="J83" s="28">
        <v>5</v>
      </c>
      <c r="L83" s="3"/>
      <c r="V83" s="5"/>
      <c r="W83" s="5"/>
      <c r="X83" s="5"/>
      <c r="Y83" s="5"/>
    </row>
    <row r="84" spans="1:25" ht="24.95" customHeight="1">
      <c r="A84" s="13">
        <v>86</v>
      </c>
      <c r="B84" s="27" t="s">
        <v>14</v>
      </c>
      <c r="C84" s="27" t="s">
        <v>15</v>
      </c>
      <c r="D84" s="27">
        <v>86</v>
      </c>
      <c r="E84" s="27" t="s">
        <v>328</v>
      </c>
      <c r="F84" s="27" t="s">
        <v>329</v>
      </c>
      <c r="G84" s="26">
        <v>868613</v>
      </c>
      <c r="H84" s="27" t="s">
        <v>328</v>
      </c>
      <c r="I84" s="82" t="s">
        <v>451</v>
      </c>
      <c r="J84" s="28">
        <v>5</v>
      </c>
      <c r="L84" s="3"/>
    </row>
    <row r="85" spans="1:25" ht="24.95" customHeight="1">
      <c r="A85" s="13">
        <v>86</v>
      </c>
      <c r="B85" s="27" t="s">
        <v>14</v>
      </c>
      <c r="C85" s="27" t="s">
        <v>15</v>
      </c>
      <c r="D85" s="27">
        <v>86</v>
      </c>
      <c r="E85" s="27" t="s">
        <v>330</v>
      </c>
      <c r="F85" s="27" t="s">
        <v>331</v>
      </c>
      <c r="G85" s="26">
        <v>868614</v>
      </c>
      <c r="H85" s="27" t="s">
        <v>330</v>
      </c>
      <c r="I85" s="82" t="s">
        <v>452</v>
      </c>
      <c r="J85" s="28">
        <v>5</v>
      </c>
      <c r="L85" s="3"/>
    </row>
    <row r="86" spans="1:25" ht="24.95" customHeight="1">
      <c r="A86" s="13">
        <v>86</v>
      </c>
      <c r="B86" s="27" t="s">
        <v>14</v>
      </c>
      <c r="C86" s="27" t="s">
        <v>15</v>
      </c>
      <c r="D86" s="27">
        <v>86</v>
      </c>
      <c r="E86" s="27" t="s">
        <v>332</v>
      </c>
      <c r="F86" s="27" t="s">
        <v>333</v>
      </c>
      <c r="G86" s="26">
        <v>868615</v>
      </c>
      <c r="H86" s="27" t="s">
        <v>332</v>
      </c>
      <c r="I86" s="82" t="s">
        <v>453</v>
      </c>
      <c r="J86" s="28">
        <v>5</v>
      </c>
      <c r="L86" s="3"/>
    </row>
    <row r="87" spans="1:25" ht="24.95" customHeight="1">
      <c r="A87" s="13" t="s">
        <v>43</v>
      </c>
      <c r="B87" s="27" t="s">
        <v>14</v>
      </c>
      <c r="C87" s="27" t="s">
        <v>15</v>
      </c>
      <c r="D87" s="27">
        <v>86</v>
      </c>
      <c r="E87" s="18" t="s">
        <v>40</v>
      </c>
      <c r="F87" s="18" t="s">
        <v>41</v>
      </c>
      <c r="G87" s="26">
        <v>868616</v>
      </c>
      <c r="H87" s="18" t="s">
        <v>40</v>
      </c>
      <c r="I87" s="82" t="s">
        <v>454</v>
      </c>
      <c r="J87" s="28">
        <v>5</v>
      </c>
      <c r="L87" s="3"/>
    </row>
    <row r="88" spans="1:25" ht="24.95" customHeight="1">
      <c r="A88" s="13">
        <v>86</v>
      </c>
      <c r="B88" s="27" t="s">
        <v>14</v>
      </c>
      <c r="C88" s="27" t="s">
        <v>15</v>
      </c>
      <c r="D88" s="27">
        <v>86</v>
      </c>
      <c r="E88" s="27" t="s">
        <v>334</v>
      </c>
      <c r="F88" s="27" t="s">
        <v>55</v>
      </c>
      <c r="G88" s="26">
        <v>868617</v>
      </c>
      <c r="H88" s="27" t="s">
        <v>334</v>
      </c>
      <c r="I88" s="82" t="s">
        <v>455</v>
      </c>
      <c r="J88" s="28">
        <v>8</v>
      </c>
      <c r="L88" s="3"/>
    </row>
    <row r="89" spans="1:25" ht="24.95" customHeight="1">
      <c r="A89" s="13">
        <v>87</v>
      </c>
      <c r="B89" s="27" t="s">
        <v>22</v>
      </c>
      <c r="C89" s="27" t="s">
        <v>23</v>
      </c>
      <c r="D89" s="26">
        <v>87</v>
      </c>
      <c r="E89" s="27" t="s">
        <v>392</v>
      </c>
      <c r="F89" s="27" t="s">
        <v>393</v>
      </c>
      <c r="G89" s="26">
        <v>878701</v>
      </c>
      <c r="H89" s="27" t="s">
        <v>404</v>
      </c>
      <c r="I89" s="27" t="s">
        <v>405</v>
      </c>
      <c r="J89" s="28">
        <v>6</v>
      </c>
      <c r="L89" s="3"/>
    </row>
    <row r="90" spans="1:25" ht="24.95" customHeight="1">
      <c r="A90" s="13">
        <v>87</v>
      </c>
      <c r="B90" s="27" t="s">
        <v>22</v>
      </c>
      <c r="C90" s="27" t="s">
        <v>23</v>
      </c>
      <c r="D90" s="26">
        <v>87</v>
      </c>
      <c r="E90" s="27" t="s">
        <v>392</v>
      </c>
      <c r="F90" s="27" t="s">
        <v>393</v>
      </c>
      <c r="G90" s="26">
        <v>878702</v>
      </c>
      <c r="H90" s="27" t="s">
        <v>406</v>
      </c>
      <c r="I90" s="27" t="s">
        <v>407</v>
      </c>
      <c r="J90" s="28">
        <v>4</v>
      </c>
      <c r="L90" s="3"/>
    </row>
    <row r="91" spans="1:25" ht="24.95" customHeight="1">
      <c r="A91" s="13">
        <v>87</v>
      </c>
      <c r="B91" s="27" t="s">
        <v>22</v>
      </c>
      <c r="C91" s="27" t="s">
        <v>23</v>
      </c>
      <c r="D91" s="26">
        <v>87</v>
      </c>
      <c r="E91" s="27" t="s">
        <v>392</v>
      </c>
      <c r="F91" s="27" t="s">
        <v>393</v>
      </c>
      <c r="G91" s="26">
        <v>878703</v>
      </c>
      <c r="H91" s="27" t="s">
        <v>408</v>
      </c>
      <c r="I91" s="27" t="s">
        <v>409</v>
      </c>
      <c r="J91" s="28">
        <v>4</v>
      </c>
      <c r="L91" s="3"/>
    </row>
    <row r="92" spans="1:25" ht="24.95" customHeight="1">
      <c r="A92" s="13">
        <v>87</v>
      </c>
      <c r="B92" s="27" t="s">
        <v>22</v>
      </c>
      <c r="C92" s="27" t="s">
        <v>23</v>
      </c>
      <c r="D92" s="26">
        <v>87</v>
      </c>
      <c r="E92" s="27" t="s">
        <v>392</v>
      </c>
      <c r="F92" s="27" t="s">
        <v>393</v>
      </c>
      <c r="G92" s="26">
        <v>878704</v>
      </c>
      <c r="H92" s="27" t="s">
        <v>410</v>
      </c>
      <c r="I92" s="27" t="s">
        <v>411</v>
      </c>
      <c r="J92" s="28">
        <v>4</v>
      </c>
      <c r="L92" s="3"/>
    </row>
    <row r="93" spans="1:25" ht="24.95" customHeight="1">
      <c r="A93" s="13">
        <v>87</v>
      </c>
      <c r="B93" s="27" t="s">
        <v>22</v>
      </c>
      <c r="C93" s="27" t="s">
        <v>23</v>
      </c>
      <c r="D93" s="26">
        <v>87</v>
      </c>
      <c r="E93" s="27" t="s">
        <v>392</v>
      </c>
      <c r="F93" s="27" t="s">
        <v>393</v>
      </c>
      <c r="G93" s="26">
        <v>878705</v>
      </c>
      <c r="H93" s="27" t="s">
        <v>412</v>
      </c>
      <c r="I93" s="27" t="s">
        <v>413</v>
      </c>
      <c r="J93" s="28">
        <v>4</v>
      </c>
      <c r="L93" s="3"/>
    </row>
    <row r="94" spans="1:25" ht="24.95" customHeight="1">
      <c r="A94" s="13">
        <v>87</v>
      </c>
      <c r="B94" s="27" t="s">
        <v>22</v>
      </c>
      <c r="C94" s="27" t="s">
        <v>23</v>
      </c>
      <c r="D94" s="26">
        <v>87</v>
      </c>
      <c r="E94" s="27" t="s">
        <v>392</v>
      </c>
      <c r="F94" s="27" t="s">
        <v>393</v>
      </c>
      <c r="G94" s="26">
        <v>878706</v>
      </c>
      <c r="H94" s="27" t="s">
        <v>414</v>
      </c>
      <c r="I94" s="27" t="s">
        <v>415</v>
      </c>
      <c r="J94" s="28">
        <v>4</v>
      </c>
      <c r="L94" s="3"/>
    </row>
    <row r="95" spans="1:25" ht="24.95" customHeight="1">
      <c r="A95" s="13">
        <v>87</v>
      </c>
      <c r="B95" s="27" t="s">
        <v>22</v>
      </c>
      <c r="C95" s="27" t="s">
        <v>23</v>
      </c>
      <c r="D95" s="26">
        <v>87</v>
      </c>
      <c r="E95" s="27" t="s">
        <v>394</v>
      </c>
      <c r="F95" s="27" t="s">
        <v>395</v>
      </c>
      <c r="G95" s="26">
        <v>878707</v>
      </c>
      <c r="H95" s="27" t="s">
        <v>416</v>
      </c>
      <c r="I95" s="27" t="s">
        <v>417</v>
      </c>
      <c r="J95" s="28">
        <v>6</v>
      </c>
      <c r="L95" s="3"/>
    </row>
    <row r="96" spans="1:25" ht="24.95" customHeight="1">
      <c r="A96" s="13">
        <v>87</v>
      </c>
      <c r="B96" s="27" t="s">
        <v>22</v>
      </c>
      <c r="C96" s="27" t="s">
        <v>23</v>
      </c>
      <c r="D96" s="26">
        <v>87</v>
      </c>
      <c r="E96" s="27" t="s">
        <v>394</v>
      </c>
      <c r="F96" s="27" t="s">
        <v>395</v>
      </c>
      <c r="G96" s="26">
        <v>878708</v>
      </c>
      <c r="H96" s="27" t="s">
        <v>418</v>
      </c>
      <c r="I96" s="27" t="s">
        <v>419</v>
      </c>
      <c r="J96" s="28">
        <v>6</v>
      </c>
      <c r="L96" s="3"/>
    </row>
    <row r="97" spans="1:12" ht="24.95" customHeight="1">
      <c r="A97" s="13">
        <v>87</v>
      </c>
      <c r="B97" s="27" t="s">
        <v>22</v>
      </c>
      <c r="C97" s="27" t="s">
        <v>23</v>
      </c>
      <c r="D97" s="26">
        <v>87</v>
      </c>
      <c r="E97" s="27" t="s">
        <v>394</v>
      </c>
      <c r="F97" s="27" t="s">
        <v>395</v>
      </c>
      <c r="G97" s="26">
        <v>878709</v>
      </c>
      <c r="H97" s="27" t="s">
        <v>420</v>
      </c>
      <c r="I97" s="27" t="s">
        <v>421</v>
      </c>
      <c r="J97" s="28">
        <v>4</v>
      </c>
      <c r="L97" s="3"/>
    </row>
    <row r="98" spans="1:12" ht="24.95" customHeight="1">
      <c r="A98" s="13">
        <v>87</v>
      </c>
      <c r="B98" s="27" t="s">
        <v>22</v>
      </c>
      <c r="C98" s="27" t="s">
        <v>23</v>
      </c>
      <c r="D98" s="26">
        <v>87</v>
      </c>
      <c r="E98" s="27" t="s">
        <v>396</v>
      </c>
      <c r="F98" s="27" t="s">
        <v>397</v>
      </c>
      <c r="G98" s="26">
        <v>878710</v>
      </c>
      <c r="H98" s="27" t="s">
        <v>422</v>
      </c>
      <c r="I98" s="27" t="s">
        <v>423</v>
      </c>
      <c r="J98" s="28">
        <v>6</v>
      </c>
      <c r="L98" s="3"/>
    </row>
    <row r="99" spans="1:12" ht="24.95" customHeight="1">
      <c r="A99" s="13">
        <v>87</v>
      </c>
      <c r="B99" s="27" t="s">
        <v>22</v>
      </c>
      <c r="C99" s="27" t="s">
        <v>23</v>
      </c>
      <c r="D99" s="26">
        <v>87</v>
      </c>
      <c r="E99" s="27" t="s">
        <v>398</v>
      </c>
      <c r="F99" s="27" t="s">
        <v>399</v>
      </c>
      <c r="G99" s="26">
        <v>878711</v>
      </c>
      <c r="H99" s="27" t="s">
        <v>424</v>
      </c>
      <c r="I99" s="27" t="s">
        <v>425</v>
      </c>
      <c r="J99" s="28">
        <v>6</v>
      </c>
      <c r="L99" s="3"/>
    </row>
    <row r="100" spans="1:12" ht="24.95" customHeight="1">
      <c r="A100" s="13">
        <v>87</v>
      </c>
      <c r="B100" s="27" t="s">
        <v>22</v>
      </c>
      <c r="C100" s="27" t="s">
        <v>23</v>
      </c>
      <c r="D100" s="26">
        <v>87</v>
      </c>
      <c r="E100" s="27" t="s">
        <v>400</v>
      </c>
      <c r="F100" s="27" t="s">
        <v>401</v>
      </c>
      <c r="G100" s="26">
        <v>878712</v>
      </c>
      <c r="H100" s="27" t="s">
        <v>426</v>
      </c>
      <c r="I100" s="27" t="s">
        <v>427</v>
      </c>
      <c r="J100" s="28">
        <v>6</v>
      </c>
      <c r="L100" s="3"/>
    </row>
    <row r="101" spans="1:12" ht="24.95" customHeight="1">
      <c r="A101" s="13">
        <v>87</v>
      </c>
      <c r="B101" s="27" t="s">
        <v>22</v>
      </c>
      <c r="C101" s="27" t="s">
        <v>23</v>
      </c>
      <c r="D101" s="26">
        <v>87</v>
      </c>
      <c r="E101" s="27" t="s">
        <v>400</v>
      </c>
      <c r="F101" s="27" t="s">
        <v>401</v>
      </c>
      <c r="G101" s="26">
        <v>878713</v>
      </c>
      <c r="H101" s="27" t="s">
        <v>428</v>
      </c>
      <c r="I101" s="27" t="s">
        <v>429</v>
      </c>
      <c r="J101" s="28">
        <v>4</v>
      </c>
      <c r="L101" s="3"/>
    </row>
    <row r="102" spans="1:12" ht="24.95" customHeight="1">
      <c r="A102" s="13">
        <v>87</v>
      </c>
      <c r="B102" s="27" t="s">
        <v>22</v>
      </c>
      <c r="C102" s="27" t="s">
        <v>23</v>
      </c>
      <c r="D102" s="26">
        <v>87</v>
      </c>
      <c r="E102" s="27" t="s">
        <v>402</v>
      </c>
      <c r="F102" s="27" t="s">
        <v>403</v>
      </c>
      <c r="G102" s="26">
        <v>878714</v>
      </c>
      <c r="H102" s="27" t="s">
        <v>430</v>
      </c>
      <c r="I102" s="27" t="s">
        <v>431</v>
      </c>
      <c r="J102" s="28">
        <v>6</v>
      </c>
      <c r="L102" s="3"/>
    </row>
    <row r="103" spans="1:12" ht="24.95" customHeight="1">
      <c r="A103" s="13">
        <v>87</v>
      </c>
      <c r="B103" s="27" t="s">
        <v>22</v>
      </c>
      <c r="C103" s="27" t="s">
        <v>23</v>
      </c>
      <c r="D103" s="26">
        <v>87</v>
      </c>
      <c r="E103" s="27" t="s">
        <v>402</v>
      </c>
      <c r="F103" s="27" t="s">
        <v>403</v>
      </c>
      <c r="G103" s="26">
        <v>878715</v>
      </c>
      <c r="H103" s="27" t="s">
        <v>432</v>
      </c>
      <c r="I103" s="27" t="s">
        <v>433</v>
      </c>
      <c r="J103" s="28">
        <v>4</v>
      </c>
      <c r="L103" s="3"/>
    </row>
    <row r="104" spans="1:12" ht="24.95" customHeight="1">
      <c r="A104" s="13">
        <v>88</v>
      </c>
      <c r="B104" s="27" t="s">
        <v>24</v>
      </c>
      <c r="C104" s="27" t="s">
        <v>25</v>
      </c>
      <c r="D104" s="26">
        <v>88</v>
      </c>
      <c r="E104" s="27" t="s">
        <v>189</v>
      </c>
      <c r="F104" s="27" t="s">
        <v>190</v>
      </c>
      <c r="G104" s="26">
        <v>888801</v>
      </c>
      <c r="H104" s="27" t="s">
        <v>215</v>
      </c>
      <c r="I104" s="27" t="s">
        <v>216</v>
      </c>
      <c r="J104" s="28">
        <v>7</v>
      </c>
      <c r="L104" s="3"/>
    </row>
    <row r="105" spans="1:12" ht="24.95" customHeight="1">
      <c r="A105" s="13">
        <v>88</v>
      </c>
      <c r="B105" s="27" t="s">
        <v>24</v>
      </c>
      <c r="C105" s="27" t="s">
        <v>25</v>
      </c>
      <c r="D105" s="26">
        <v>88</v>
      </c>
      <c r="E105" s="27" t="s">
        <v>191</v>
      </c>
      <c r="F105" s="27" t="s">
        <v>192</v>
      </c>
      <c r="G105" s="26">
        <v>888802</v>
      </c>
      <c r="H105" s="27" t="s">
        <v>217</v>
      </c>
      <c r="I105" s="27" t="s">
        <v>218</v>
      </c>
      <c r="J105" s="28">
        <v>7</v>
      </c>
      <c r="L105" s="3"/>
    </row>
    <row r="106" spans="1:12" ht="24.95" customHeight="1">
      <c r="A106" s="13">
        <v>88</v>
      </c>
      <c r="B106" s="27" t="s">
        <v>24</v>
      </c>
      <c r="C106" s="27" t="s">
        <v>25</v>
      </c>
      <c r="D106" s="26">
        <v>88</v>
      </c>
      <c r="E106" s="27" t="s">
        <v>193</v>
      </c>
      <c r="F106" s="27" t="s">
        <v>194</v>
      </c>
      <c r="G106" s="26">
        <v>888803</v>
      </c>
      <c r="H106" s="27" t="s">
        <v>219</v>
      </c>
      <c r="I106" s="27" t="s">
        <v>220</v>
      </c>
      <c r="J106" s="28">
        <v>5</v>
      </c>
      <c r="L106" s="3"/>
    </row>
    <row r="107" spans="1:12" ht="24.95" customHeight="1">
      <c r="A107" s="13">
        <v>88</v>
      </c>
      <c r="B107" s="27" t="s">
        <v>24</v>
      </c>
      <c r="C107" s="27" t="s">
        <v>25</v>
      </c>
      <c r="D107" s="26">
        <v>88</v>
      </c>
      <c r="E107" s="27" t="s">
        <v>195</v>
      </c>
      <c r="F107" s="27" t="s">
        <v>196</v>
      </c>
      <c r="G107" s="26">
        <v>888804</v>
      </c>
      <c r="H107" s="27" t="s">
        <v>221</v>
      </c>
      <c r="I107" s="27" t="s">
        <v>222</v>
      </c>
      <c r="J107" s="28">
        <v>4</v>
      </c>
      <c r="L107" s="3"/>
    </row>
    <row r="108" spans="1:12" ht="24.95" customHeight="1">
      <c r="A108" s="13">
        <v>88</v>
      </c>
      <c r="B108" s="27" t="s">
        <v>24</v>
      </c>
      <c r="C108" s="27" t="s">
        <v>25</v>
      </c>
      <c r="D108" s="26">
        <v>88</v>
      </c>
      <c r="E108" s="27" t="s">
        <v>197</v>
      </c>
      <c r="F108" s="27" t="s">
        <v>198</v>
      </c>
      <c r="G108" s="26">
        <v>888805</v>
      </c>
      <c r="H108" s="27" t="s">
        <v>223</v>
      </c>
      <c r="I108" s="27" t="s">
        <v>224</v>
      </c>
      <c r="J108" s="28">
        <v>4</v>
      </c>
      <c r="L108" s="3"/>
    </row>
    <row r="109" spans="1:12" ht="24.95" customHeight="1">
      <c r="A109" s="13">
        <v>88</v>
      </c>
      <c r="B109" s="27" t="s">
        <v>24</v>
      </c>
      <c r="C109" s="27" t="s">
        <v>25</v>
      </c>
      <c r="D109" s="26">
        <v>88</v>
      </c>
      <c r="E109" s="27" t="s">
        <v>199</v>
      </c>
      <c r="F109" s="27" t="s">
        <v>200</v>
      </c>
      <c r="G109" s="26">
        <v>888806</v>
      </c>
      <c r="H109" s="27" t="s">
        <v>225</v>
      </c>
      <c r="I109" s="27" t="s">
        <v>226</v>
      </c>
      <c r="J109" s="28">
        <v>3</v>
      </c>
      <c r="L109" s="3"/>
    </row>
    <row r="110" spans="1:12" ht="24.95" customHeight="1">
      <c r="A110" s="13">
        <v>88</v>
      </c>
      <c r="B110" s="27" t="s">
        <v>24</v>
      </c>
      <c r="C110" s="27" t="s">
        <v>25</v>
      </c>
      <c r="D110" s="26">
        <v>88</v>
      </c>
      <c r="E110" s="27" t="s">
        <v>201</v>
      </c>
      <c r="F110" s="27" t="s">
        <v>202</v>
      </c>
      <c r="G110" s="26">
        <v>888807</v>
      </c>
      <c r="H110" s="27" t="s">
        <v>227</v>
      </c>
      <c r="I110" s="27" t="s">
        <v>228</v>
      </c>
      <c r="J110" s="28">
        <v>5</v>
      </c>
      <c r="L110" s="3"/>
    </row>
    <row r="111" spans="1:12" ht="24.95" customHeight="1">
      <c r="A111" s="13">
        <v>88</v>
      </c>
      <c r="B111" s="27" t="s">
        <v>24</v>
      </c>
      <c r="C111" s="27" t="s">
        <v>25</v>
      </c>
      <c r="D111" s="26">
        <v>88</v>
      </c>
      <c r="E111" s="27" t="s">
        <v>203</v>
      </c>
      <c r="F111" s="27" t="s">
        <v>204</v>
      </c>
      <c r="G111" s="26">
        <v>888808</v>
      </c>
      <c r="H111" s="27" t="s">
        <v>229</v>
      </c>
      <c r="I111" s="27" t="s">
        <v>230</v>
      </c>
      <c r="J111" s="28">
        <v>7</v>
      </c>
      <c r="L111" s="3"/>
    </row>
    <row r="112" spans="1:12" ht="24.95" customHeight="1">
      <c r="A112" s="13">
        <v>88</v>
      </c>
      <c r="B112" s="27" t="s">
        <v>24</v>
      </c>
      <c r="C112" s="27" t="s">
        <v>25</v>
      </c>
      <c r="D112" s="26">
        <v>88</v>
      </c>
      <c r="E112" s="27" t="s">
        <v>205</v>
      </c>
      <c r="F112" s="27" t="s">
        <v>206</v>
      </c>
      <c r="G112" s="26">
        <v>888809</v>
      </c>
      <c r="H112" s="27" t="s">
        <v>231</v>
      </c>
      <c r="I112" s="27" t="s">
        <v>232</v>
      </c>
      <c r="J112" s="28">
        <v>5</v>
      </c>
      <c r="L112" s="3"/>
    </row>
    <row r="113" spans="1:12" ht="24.95" customHeight="1">
      <c r="A113" s="13">
        <v>88</v>
      </c>
      <c r="B113" s="27" t="s">
        <v>24</v>
      </c>
      <c r="C113" s="27" t="s">
        <v>25</v>
      </c>
      <c r="D113" s="26">
        <v>88</v>
      </c>
      <c r="E113" s="27" t="s">
        <v>207</v>
      </c>
      <c r="F113" s="27" t="s">
        <v>208</v>
      </c>
      <c r="G113" s="26">
        <v>888810</v>
      </c>
      <c r="H113" s="27" t="s">
        <v>233</v>
      </c>
      <c r="I113" s="27" t="s">
        <v>234</v>
      </c>
      <c r="J113" s="28">
        <v>4</v>
      </c>
      <c r="L113" s="3"/>
    </row>
    <row r="114" spans="1:12" ht="24.95" customHeight="1">
      <c r="A114" s="13">
        <v>88</v>
      </c>
      <c r="B114" s="27" t="s">
        <v>24</v>
      </c>
      <c r="C114" s="27" t="s">
        <v>25</v>
      </c>
      <c r="D114" s="26">
        <v>88</v>
      </c>
      <c r="E114" s="27" t="s">
        <v>209</v>
      </c>
      <c r="F114" s="27" t="s">
        <v>210</v>
      </c>
      <c r="G114" s="26">
        <v>888811</v>
      </c>
      <c r="H114" s="27" t="s">
        <v>235</v>
      </c>
      <c r="I114" s="27" t="s">
        <v>236</v>
      </c>
      <c r="J114" s="28">
        <v>4</v>
      </c>
      <c r="L114" s="3"/>
    </row>
    <row r="115" spans="1:12" ht="24.95" customHeight="1">
      <c r="A115" s="13">
        <v>88</v>
      </c>
      <c r="B115" s="27" t="s">
        <v>24</v>
      </c>
      <c r="C115" s="27" t="s">
        <v>25</v>
      </c>
      <c r="D115" s="26">
        <v>88</v>
      </c>
      <c r="E115" s="27" t="s">
        <v>211</v>
      </c>
      <c r="F115" s="27" t="s">
        <v>212</v>
      </c>
      <c r="G115" s="26">
        <v>888812</v>
      </c>
      <c r="H115" s="27" t="s">
        <v>237</v>
      </c>
      <c r="I115" s="27" t="s">
        <v>238</v>
      </c>
      <c r="J115" s="28">
        <v>5</v>
      </c>
      <c r="L115" s="3"/>
    </row>
    <row r="116" spans="1:12" ht="24.95" customHeight="1">
      <c r="A116" s="13">
        <v>88</v>
      </c>
      <c r="B116" s="27" t="s">
        <v>24</v>
      </c>
      <c r="C116" s="27" t="s">
        <v>25</v>
      </c>
      <c r="D116" s="26">
        <v>88</v>
      </c>
      <c r="E116" s="27" t="s">
        <v>213</v>
      </c>
      <c r="F116" s="27" t="s">
        <v>214</v>
      </c>
      <c r="G116" s="26">
        <v>888813</v>
      </c>
      <c r="H116" s="27" t="s">
        <v>239</v>
      </c>
      <c r="I116" s="27" t="s">
        <v>240</v>
      </c>
      <c r="J116" s="28">
        <v>4</v>
      </c>
      <c r="L116" s="3"/>
    </row>
    <row r="117" spans="1:12" ht="15.75">
      <c r="A117" s="13">
        <v>88</v>
      </c>
      <c r="B117" s="27" t="s">
        <v>24</v>
      </c>
      <c r="C117" s="27" t="s">
        <v>25</v>
      </c>
      <c r="D117" s="26">
        <v>88</v>
      </c>
      <c r="E117" s="27" t="s">
        <v>49</v>
      </c>
      <c r="F117" s="27" t="s">
        <v>27</v>
      </c>
      <c r="G117" s="26">
        <v>888814</v>
      </c>
      <c r="H117" s="27" t="s">
        <v>477</v>
      </c>
      <c r="I117" s="27" t="s">
        <v>480</v>
      </c>
      <c r="J117" s="28">
        <v>4</v>
      </c>
      <c r="L117" s="3"/>
    </row>
    <row r="118" spans="1:12" ht="15.75">
      <c r="A118" s="13">
        <v>88</v>
      </c>
      <c r="B118" s="27" t="s">
        <v>24</v>
      </c>
      <c r="C118" s="27" t="s">
        <v>25</v>
      </c>
      <c r="D118" s="26">
        <v>88</v>
      </c>
      <c r="E118" s="27" t="s">
        <v>49</v>
      </c>
      <c r="F118" s="27" t="s">
        <v>27</v>
      </c>
      <c r="G118" s="26">
        <v>888815</v>
      </c>
      <c r="H118" s="27" t="s">
        <v>435</v>
      </c>
      <c r="I118" s="27" t="s">
        <v>434</v>
      </c>
      <c r="J118" s="28">
        <v>3</v>
      </c>
      <c r="L118" s="3"/>
    </row>
    <row r="119" spans="1:12" ht="24.95" customHeight="1">
      <c r="A119" s="13">
        <v>88</v>
      </c>
      <c r="B119" s="27" t="s">
        <v>24</v>
      </c>
      <c r="C119" s="27" t="s">
        <v>25</v>
      </c>
      <c r="D119" s="26">
        <v>88</v>
      </c>
      <c r="E119" s="27" t="s">
        <v>298</v>
      </c>
      <c r="F119" s="27" t="s">
        <v>300</v>
      </c>
      <c r="G119" s="26">
        <v>888816</v>
      </c>
      <c r="H119" s="27" t="s">
        <v>478</v>
      </c>
      <c r="I119" s="27" t="s">
        <v>479</v>
      </c>
      <c r="J119" s="28">
        <v>10</v>
      </c>
      <c r="L119" s="3"/>
    </row>
    <row r="120" spans="1:12" ht="31.5">
      <c r="A120" s="13">
        <v>91</v>
      </c>
      <c r="B120" s="27" t="s">
        <v>9</v>
      </c>
      <c r="C120" s="27" t="s">
        <v>10</v>
      </c>
      <c r="D120" s="26">
        <v>91</v>
      </c>
      <c r="E120" s="27" t="s">
        <v>161</v>
      </c>
      <c r="F120" s="27" t="s">
        <v>162</v>
      </c>
      <c r="G120" s="26">
        <v>919101</v>
      </c>
      <c r="H120" s="27" t="s">
        <v>162</v>
      </c>
      <c r="I120" s="27" t="s">
        <v>342</v>
      </c>
      <c r="J120" s="63">
        <v>4</v>
      </c>
      <c r="L120" s="3"/>
    </row>
    <row r="121" spans="1:12" ht="31.5">
      <c r="A121" s="13">
        <v>91</v>
      </c>
      <c r="B121" s="27" t="s">
        <v>9</v>
      </c>
      <c r="C121" s="27" t="s">
        <v>10</v>
      </c>
      <c r="D121" s="26">
        <v>91</v>
      </c>
      <c r="E121" s="27" t="s">
        <v>163</v>
      </c>
      <c r="F121" s="27" t="s">
        <v>164</v>
      </c>
      <c r="G121" s="26">
        <v>919102</v>
      </c>
      <c r="H121" s="27" t="s">
        <v>164</v>
      </c>
      <c r="I121" s="27" t="s">
        <v>343</v>
      </c>
      <c r="J121" s="63">
        <v>4</v>
      </c>
      <c r="L121" s="3"/>
    </row>
    <row r="122" spans="1:12" ht="31.5">
      <c r="A122" s="13">
        <v>91</v>
      </c>
      <c r="B122" s="27" t="s">
        <v>9</v>
      </c>
      <c r="C122" s="27" t="s">
        <v>10</v>
      </c>
      <c r="D122" s="26">
        <v>91</v>
      </c>
      <c r="E122" s="27" t="s">
        <v>165</v>
      </c>
      <c r="F122" s="27" t="s">
        <v>166</v>
      </c>
      <c r="G122" s="26">
        <v>919103</v>
      </c>
      <c r="H122" s="27" t="s">
        <v>166</v>
      </c>
      <c r="I122" s="27" t="s">
        <v>344</v>
      </c>
      <c r="J122" s="63">
        <v>5</v>
      </c>
      <c r="L122" s="3"/>
    </row>
    <row r="123" spans="1:12" ht="31.5">
      <c r="A123" s="13">
        <v>91</v>
      </c>
      <c r="B123" s="27" t="s">
        <v>9</v>
      </c>
      <c r="C123" s="27" t="s">
        <v>10</v>
      </c>
      <c r="D123" s="26">
        <v>91</v>
      </c>
      <c r="E123" s="27" t="s">
        <v>167</v>
      </c>
      <c r="F123" s="27" t="s">
        <v>168</v>
      </c>
      <c r="G123" s="26">
        <v>919104</v>
      </c>
      <c r="H123" s="27" t="s">
        <v>168</v>
      </c>
      <c r="I123" s="27" t="s">
        <v>345</v>
      </c>
      <c r="J123" s="63">
        <v>7</v>
      </c>
      <c r="L123" s="3"/>
    </row>
    <row r="124" spans="1:12" ht="31.5">
      <c r="A124" s="13">
        <v>91</v>
      </c>
      <c r="B124" s="27" t="s">
        <v>9</v>
      </c>
      <c r="C124" s="27" t="s">
        <v>10</v>
      </c>
      <c r="D124" s="26">
        <v>91</v>
      </c>
      <c r="E124" s="27" t="s">
        <v>169</v>
      </c>
      <c r="F124" s="27" t="s">
        <v>170</v>
      </c>
      <c r="G124" s="26">
        <v>919105</v>
      </c>
      <c r="H124" s="27" t="s">
        <v>170</v>
      </c>
      <c r="I124" s="27" t="s">
        <v>346</v>
      </c>
      <c r="J124" s="63">
        <v>3</v>
      </c>
      <c r="L124" s="3"/>
    </row>
    <row r="125" spans="1:12" ht="31.5">
      <c r="A125" s="13">
        <v>91</v>
      </c>
      <c r="B125" s="27" t="s">
        <v>9</v>
      </c>
      <c r="C125" s="27" t="s">
        <v>10</v>
      </c>
      <c r="D125" s="26">
        <v>91</v>
      </c>
      <c r="E125" s="27" t="s">
        <v>171</v>
      </c>
      <c r="F125" s="27" t="s">
        <v>172</v>
      </c>
      <c r="G125" s="26">
        <v>919106</v>
      </c>
      <c r="H125" s="27" t="s">
        <v>172</v>
      </c>
      <c r="I125" s="27" t="s">
        <v>347</v>
      </c>
      <c r="J125" s="63">
        <v>4</v>
      </c>
      <c r="L125" s="3"/>
    </row>
    <row r="126" spans="1:12" ht="47.25">
      <c r="A126" s="13">
        <v>91</v>
      </c>
      <c r="B126" s="27" t="s">
        <v>9</v>
      </c>
      <c r="C126" s="27" t="s">
        <v>10</v>
      </c>
      <c r="D126" s="26">
        <v>91</v>
      </c>
      <c r="E126" s="27" t="s">
        <v>173</v>
      </c>
      <c r="F126" s="27" t="s">
        <v>174</v>
      </c>
      <c r="G126" s="26">
        <v>919107</v>
      </c>
      <c r="H126" s="27" t="s">
        <v>174</v>
      </c>
      <c r="I126" s="27" t="s">
        <v>348</v>
      </c>
      <c r="J126" s="63">
        <v>3</v>
      </c>
      <c r="L126" s="3"/>
    </row>
    <row r="127" spans="1:12" ht="24.95" customHeight="1">
      <c r="A127" s="13">
        <v>92</v>
      </c>
      <c r="B127" s="27" t="s">
        <v>28</v>
      </c>
      <c r="C127" s="27" t="s">
        <v>29</v>
      </c>
      <c r="D127" s="27" t="s">
        <v>335</v>
      </c>
      <c r="E127" s="27" t="s">
        <v>336</v>
      </c>
      <c r="F127" s="27" t="s">
        <v>337</v>
      </c>
      <c r="G127" s="26">
        <v>929201</v>
      </c>
      <c r="H127" s="27" t="s">
        <v>336</v>
      </c>
      <c r="I127" s="27" t="s">
        <v>340</v>
      </c>
      <c r="J127" s="28">
        <v>6</v>
      </c>
      <c r="L127" s="3"/>
    </row>
    <row r="128" spans="1:12" ht="24.95" customHeight="1">
      <c r="A128" s="13">
        <v>92</v>
      </c>
      <c r="B128" s="27" t="s">
        <v>28</v>
      </c>
      <c r="C128" s="27" t="s">
        <v>29</v>
      </c>
      <c r="D128" s="27" t="s">
        <v>335</v>
      </c>
      <c r="E128" s="27" t="s">
        <v>338</v>
      </c>
      <c r="F128" s="27" t="s">
        <v>339</v>
      </c>
      <c r="G128" s="26">
        <v>929202</v>
      </c>
      <c r="H128" s="27" t="s">
        <v>350</v>
      </c>
      <c r="I128" s="27" t="s">
        <v>341</v>
      </c>
      <c r="J128" s="28">
        <v>8</v>
      </c>
      <c r="L128" s="3"/>
    </row>
    <row r="129" spans="1:12" ht="24.95" customHeight="1">
      <c r="A129" s="13">
        <v>92</v>
      </c>
      <c r="B129" s="27" t="s">
        <v>28</v>
      </c>
      <c r="C129" s="27" t="s">
        <v>29</v>
      </c>
      <c r="D129" s="27" t="s">
        <v>335</v>
      </c>
      <c r="E129" s="27" t="s">
        <v>338</v>
      </c>
      <c r="F129" s="27" t="s">
        <v>339</v>
      </c>
      <c r="G129" s="26">
        <v>929203</v>
      </c>
      <c r="H129" s="27" t="s">
        <v>351</v>
      </c>
      <c r="I129" s="27" t="s">
        <v>341</v>
      </c>
      <c r="J129" s="28">
        <v>8</v>
      </c>
      <c r="L129" s="3"/>
    </row>
    <row r="130" spans="1:12" ht="27" customHeight="1">
      <c r="A130" s="13">
        <v>93</v>
      </c>
      <c r="B130" s="27" t="s">
        <v>30</v>
      </c>
      <c r="C130" s="27" t="s">
        <v>31</v>
      </c>
      <c r="D130" s="26">
        <v>1</v>
      </c>
      <c r="E130" s="27" t="s">
        <v>86</v>
      </c>
      <c r="F130" s="27"/>
      <c r="G130" s="26">
        <v>930101</v>
      </c>
      <c r="H130" s="27" t="s">
        <v>87</v>
      </c>
      <c r="I130" s="27" t="s">
        <v>94</v>
      </c>
      <c r="J130" s="28">
        <v>5</v>
      </c>
      <c r="L130" s="3"/>
    </row>
    <row r="131" spans="1:12" ht="39" customHeight="1">
      <c r="A131" s="13">
        <v>93</v>
      </c>
      <c r="B131" s="27" t="s">
        <v>30</v>
      </c>
      <c r="C131" s="27" t="s">
        <v>31</v>
      </c>
      <c r="D131" s="26">
        <v>1</v>
      </c>
      <c r="E131" s="27" t="s">
        <v>86</v>
      </c>
      <c r="F131" s="27"/>
      <c r="G131" s="26">
        <v>930102</v>
      </c>
      <c r="H131" s="27" t="s">
        <v>88</v>
      </c>
      <c r="I131" s="27" t="s">
        <v>95</v>
      </c>
      <c r="J131" s="28">
        <v>5</v>
      </c>
      <c r="L131" s="3"/>
    </row>
    <row r="132" spans="1:12" ht="24.95" customHeight="1">
      <c r="A132" s="13">
        <v>93</v>
      </c>
      <c r="B132" s="27" t="s">
        <v>30</v>
      </c>
      <c r="C132" s="27" t="s">
        <v>31</v>
      </c>
      <c r="D132" s="26">
        <v>1</v>
      </c>
      <c r="E132" s="27" t="s">
        <v>86</v>
      </c>
      <c r="F132" s="27"/>
      <c r="G132" s="26">
        <v>930103</v>
      </c>
      <c r="H132" s="27" t="s">
        <v>89</v>
      </c>
      <c r="I132" s="27" t="s">
        <v>96</v>
      </c>
      <c r="J132" s="28">
        <v>5</v>
      </c>
      <c r="L132" s="3"/>
    </row>
    <row r="133" spans="1:12" ht="24.95" customHeight="1">
      <c r="A133" s="13">
        <v>93</v>
      </c>
      <c r="B133" s="27" t="s">
        <v>30</v>
      </c>
      <c r="C133" s="27" t="s">
        <v>31</v>
      </c>
      <c r="D133" s="26">
        <v>2</v>
      </c>
      <c r="E133" s="27" t="s">
        <v>90</v>
      </c>
      <c r="F133" s="27"/>
      <c r="G133" s="26">
        <v>930201</v>
      </c>
      <c r="H133" s="27" t="s">
        <v>91</v>
      </c>
      <c r="I133" s="27" t="s">
        <v>97</v>
      </c>
      <c r="J133" s="28">
        <v>4</v>
      </c>
      <c r="L133" s="3"/>
    </row>
    <row r="134" spans="1:12" ht="24.95" customHeight="1">
      <c r="A134" s="13">
        <v>93</v>
      </c>
      <c r="B134" s="27" t="s">
        <v>30</v>
      </c>
      <c r="C134" s="27" t="s">
        <v>31</v>
      </c>
      <c r="D134" s="26">
        <v>3</v>
      </c>
      <c r="E134" s="27" t="s">
        <v>92</v>
      </c>
      <c r="F134" s="27"/>
      <c r="G134" s="26">
        <v>930301</v>
      </c>
      <c r="H134" s="27" t="s">
        <v>93</v>
      </c>
      <c r="I134" s="27" t="s">
        <v>98</v>
      </c>
      <c r="J134" s="28">
        <v>4</v>
      </c>
      <c r="L134" s="3"/>
    </row>
    <row r="135" spans="1:12" ht="24.95" customHeight="1">
      <c r="A135" s="13">
        <v>95</v>
      </c>
      <c r="B135" s="27" t="s">
        <v>12</v>
      </c>
      <c r="C135" s="27" t="s">
        <v>13</v>
      </c>
      <c r="D135" s="26">
        <v>95</v>
      </c>
      <c r="E135" s="27" t="s">
        <v>360</v>
      </c>
      <c r="F135" s="27" t="s">
        <v>364</v>
      </c>
      <c r="G135" s="26">
        <v>959501</v>
      </c>
      <c r="H135" s="27" t="s">
        <v>360</v>
      </c>
      <c r="I135" s="27" t="s">
        <v>436</v>
      </c>
      <c r="J135" s="28">
        <v>9</v>
      </c>
      <c r="L135" s="3"/>
    </row>
    <row r="136" spans="1:12" ht="24.95" customHeight="1">
      <c r="A136" s="13">
        <v>95</v>
      </c>
      <c r="B136" s="27" t="s">
        <v>12</v>
      </c>
      <c r="C136" s="27" t="s">
        <v>13</v>
      </c>
      <c r="D136" s="26">
        <v>95</v>
      </c>
      <c r="E136" s="27" t="s">
        <v>361</v>
      </c>
      <c r="F136" s="27" t="s">
        <v>365</v>
      </c>
      <c r="G136" s="26">
        <v>959502</v>
      </c>
      <c r="H136" s="27" t="s">
        <v>361</v>
      </c>
      <c r="I136" s="27" t="s">
        <v>437</v>
      </c>
      <c r="J136" s="28">
        <v>3</v>
      </c>
      <c r="L136" s="3"/>
    </row>
    <row r="137" spans="1:12" ht="24.95" customHeight="1">
      <c r="A137" s="13">
        <v>95</v>
      </c>
      <c r="B137" s="27" t="s">
        <v>12</v>
      </c>
      <c r="C137" s="27" t="s">
        <v>13</v>
      </c>
      <c r="D137" s="26">
        <v>95</v>
      </c>
      <c r="E137" s="27" t="s">
        <v>362</v>
      </c>
      <c r="F137" s="27" t="s">
        <v>366</v>
      </c>
      <c r="G137" s="26">
        <v>959503</v>
      </c>
      <c r="H137" s="27" t="s">
        <v>362</v>
      </c>
      <c r="I137" s="27" t="s">
        <v>438</v>
      </c>
      <c r="J137" s="28">
        <v>3</v>
      </c>
      <c r="L137" s="3"/>
    </row>
    <row r="138" spans="1:12" ht="24.95" customHeight="1" thickBot="1">
      <c r="A138" s="23">
        <v>95</v>
      </c>
      <c r="B138" s="24" t="s">
        <v>12</v>
      </c>
      <c r="C138" s="24" t="s">
        <v>13</v>
      </c>
      <c r="D138" s="29">
        <v>95</v>
      </c>
      <c r="E138" s="24" t="s">
        <v>363</v>
      </c>
      <c r="F138" s="24" t="s">
        <v>367</v>
      </c>
      <c r="G138" s="24">
        <v>959504</v>
      </c>
      <c r="H138" s="24" t="s">
        <v>363</v>
      </c>
      <c r="I138" s="24" t="s">
        <v>439</v>
      </c>
      <c r="J138" s="70">
        <v>3</v>
      </c>
      <c r="L138" s="3"/>
    </row>
    <row r="139" spans="1:12" ht="15.75">
      <c r="A139" s="20"/>
      <c r="B139" s="20"/>
      <c r="C139" s="20"/>
      <c r="D139" s="20"/>
      <c r="E139" s="20"/>
      <c r="F139" s="20"/>
      <c r="G139" s="20"/>
      <c r="H139" s="20"/>
      <c r="I139" s="21"/>
      <c r="J139" s="20"/>
      <c r="K139" s="3" t="str">
        <f>IF(F139="","",IF(COUNTIF(F$8:F138,F139)=0,1,""))</f>
        <v/>
      </c>
    </row>
    <row r="147" spans="8:10" ht="15.75">
      <c r="H147" s="14"/>
    </row>
    <row r="149" spans="8:10">
      <c r="J149" s="4" t="s">
        <v>481</v>
      </c>
    </row>
  </sheetData>
  <autoFilter ref="A8:J139"/>
  <mergeCells count="7">
    <mergeCell ref="A2:J2"/>
    <mergeCell ref="A3:J3"/>
    <mergeCell ref="B6:C6"/>
    <mergeCell ref="A4:J4"/>
    <mergeCell ref="B5:C5"/>
    <mergeCell ref="E5:F5"/>
    <mergeCell ref="E6:F6"/>
  </mergeCells>
  <phoneticPr fontId="1" type="noConversion"/>
  <conditionalFormatting sqref="B140:C65517 D140:J140 D142:J65517 I139:I140 B135:J139 A72:I88 G106:G119 J104:J119 D105:D119 R1:R6 R8:R1048576 S1:IJ1048576 B1:J1 A9:C21 A10:G117 A1:A1048576 A61:J61 K1:Q1048576 B4:J117 A117:J138">
    <cfRule type="cellIs" dxfId="32" priority="211" stopIfTrue="1" operator="equal">
      <formula>0</formula>
    </cfRule>
  </conditionalFormatting>
  <conditionalFormatting sqref="J130:J134">
    <cfRule type="cellIs" dxfId="31" priority="77" stopIfTrue="1" operator="equal">
      <formula>0</formula>
    </cfRule>
  </conditionalFormatting>
  <conditionalFormatting sqref="D49:D56 I56">
    <cfRule type="cellIs" dxfId="30" priority="62" stopIfTrue="1" operator="equal">
      <formula>0</formula>
    </cfRule>
  </conditionalFormatting>
  <conditionalFormatting sqref="G130:G134">
    <cfRule type="cellIs" dxfId="29" priority="41" stopIfTrue="1" operator="equal">
      <formula>0</formula>
    </cfRule>
  </conditionalFormatting>
  <conditionalFormatting sqref="J127:J129">
    <cfRule type="cellIs" dxfId="28" priority="30" stopIfTrue="1" operator="equal">
      <formula>0</formula>
    </cfRule>
  </conditionalFormatting>
  <conditionalFormatting sqref="G130:G134">
    <cfRule type="cellIs" dxfId="27" priority="19" stopIfTrue="1" operator="equal">
      <formula>0</formula>
    </cfRule>
  </conditionalFormatting>
  <conditionalFormatting sqref="J135:J138">
    <cfRule type="cellIs" dxfId="26" priority="17" stopIfTrue="1" operator="equal">
      <formula>0</formula>
    </cfRule>
  </conditionalFormatting>
  <conditionalFormatting sqref="E135:E138">
    <cfRule type="cellIs" dxfId="25" priority="16" stopIfTrue="1" operator="equal">
      <formula>0</formula>
    </cfRule>
  </conditionalFormatting>
  <conditionalFormatting sqref="H135:H138">
    <cfRule type="cellIs" dxfId="24" priority="15" stopIfTrue="1" operator="equal">
      <formula>0</formula>
    </cfRule>
  </conditionalFormatting>
  <conditionalFormatting sqref="F135:F138">
    <cfRule type="cellIs" dxfId="23" priority="14" stopIfTrue="1" operator="equal">
      <formula>0</formula>
    </cfRule>
  </conditionalFormatting>
  <conditionalFormatting sqref="F63:F70">
    <cfRule type="cellIs" dxfId="22" priority="13" stopIfTrue="1" operator="equal">
      <formula>0</formula>
    </cfRule>
  </conditionalFormatting>
  <conditionalFormatting sqref="I63:I71">
    <cfRule type="cellIs" dxfId="21" priority="12" stopIfTrue="1" operator="equal">
      <formula>0</formula>
    </cfRule>
  </conditionalFormatting>
  <conditionalFormatting sqref="E89:F97 E99:F103">
    <cfRule type="cellIs" dxfId="20" priority="9" stopIfTrue="1" operator="equal">
      <formula>0</formula>
    </cfRule>
  </conditionalFormatting>
  <conditionalFormatting sqref="H89:I103">
    <cfRule type="cellIs" dxfId="19" priority="8" stopIfTrue="1" operator="equal">
      <formula>0</formula>
    </cfRule>
  </conditionalFormatting>
  <conditionalFormatting sqref="J89:J103">
    <cfRule type="cellIs" dxfId="18" priority="7" stopIfTrue="1" operator="equal">
      <formula>0</formula>
    </cfRule>
  </conditionalFormatting>
  <conditionalFormatting sqref="I135:I138">
    <cfRule type="cellIs" dxfId="17" priority="6" stopIfTrue="1" operator="equal">
      <formula>0</formula>
    </cfRule>
  </conditionalFormatting>
  <conditionalFormatting sqref="I88">
    <cfRule type="cellIs" dxfId="16" priority="5" stopIfTrue="1" operator="equal">
      <formula>0</formula>
    </cfRule>
  </conditionalFormatting>
  <conditionalFormatting sqref="I81:I87 I72:I79">
    <cfRule type="cellIs" dxfId="15" priority="4" stopIfTrue="1" operator="equal">
      <formula>0</formula>
    </cfRule>
  </conditionalFormatting>
  <conditionalFormatting sqref="I88">
    <cfRule type="cellIs" dxfId="14" priority="3" stopIfTrue="1" operator="equal">
      <formula>0</formula>
    </cfRule>
  </conditionalFormatting>
  <conditionalFormatting sqref="I62">
    <cfRule type="cellIs" dxfId="13" priority="2" stopIfTrue="1" operator="equal">
      <formula>0</formula>
    </cfRule>
  </conditionalFormatting>
  <conditionalFormatting sqref="I23:I40">
    <cfRule type="cellIs" dxfId="12" priority="1" stopIfTrue="1" operator="equal">
      <formula>0</formula>
    </cfRule>
  </conditionalFormatting>
  <printOptions horizontalCentered="1"/>
  <pageMargins left="0" right="0" top="0" bottom="0" header="0" footer="0"/>
  <pageSetup paperSize="9" scale="67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G27"/>
  <sheetViews>
    <sheetView rightToLeft="1" topLeftCell="A12" zoomScale="82" zoomScaleNormal="82" workbookViewId="0">
      <selection activeCell="I23" sqref="I23"/>
    </sheetView>
  </sheetViews>
  <sheetFormatPr defaultRowHeight="12.75"/>
  <cols>
    <col min="1" max="1" width="7.85546875" customWidth="1"/>
    <col min="2" max="2" width="19.140625" customWidth="1"/>
    <col min="3" max="3" width="18.28515625" customWidth="1"/>
    <col min="4" max="4" width="20.7109375" customWidth="1"/>
    <col min="5" max="5" width="30.85546875" customWidth="1"/>
  </cols>
  <sheetData>
    <row r="1" spans="1:7" ht="48.75" customHeight="1">
      <c r="A1" s="94" t="s">
        <v>131</v>
      </c>
      <c r="B1" s="95"/>
      <c r="C1" s="95"/>
      <c r="D1" s="95"/>
      <c r="E1" s="96"/>
    </row>
    <row r="2" spans="1:7">
      <c r="A2" s="97"/>
      <c r="B2" s="98"/>
      <c r="C2" s="98"/>
      <c r="D2" s="98"/>
      <c r="E2" s="99"/>
    </row>
    <row r="3" spans="1:7" ht="50.25" customHeight="1">
      <c r="A3" s="31" t="s">
        <v>0</v>
      </c>
      <c r="B3" s="100" t="s">
        <v>1</v>
      </c>
      <c r="C3" s="101"/>
      <c r="D3" s="32" t="s">
        <v>283</v>
      </c>
      <c r="E3" s="33" t="s">
        <v>284</v>
      </c>
    </row>
    <row r="4" spans="1:7" ht="51.75" customHeight="1">
      <c r="A4" s="34" t="s">
        <v>2</v>
      </c>
      <c r="B4" s="102" t="s">
        <v>3</v>
      </c>
      <c r="C4" s="103"/>
      <c r="D4" s="35" t="s">
        <v>121</v>
      </c>
      <c r="E4" s="36" t="s">
        <v>122</v>
      </c>
    </row>
    <row r="5" spans="1:7" ht="39.75" customHeight="1">
      <c r="A5" s="37"/>
      <c r="B5" s="38"/>
      <c r="C5" s="39"/>
      <c r="D5" s="40"/>
      <c r="E5" s="41"/>
    </row>
    <row r="6" spans="1:7" ht="15">
      <c r="A6" s="42"/>
      <c r="B6" s="43">
        <f>COUNTA(B8:B27)</f>
        <v>20</v>
      </c>
      <c r="C6" s="44"/>
      <c r="D6" s="43">
        <f>SUBTOTAL(9,D8:D27)</f>
        <v>130</v>
      </c>
      <c r="E6" s="43">
        <f>SUBTOTAL(9,E8:E27)</f>
        <v>667</v>
      </c>
    </row>
    <row r="7" spans="1:7" ht="15">
      <c r="A7" s="45"/>
      <c r="B7" s="46"/>
      <c r="C7" s="47"/>
      <c r="D7" s="48"/>
      <c r="E7" s="49"/>
    </row>
    <row r="8" spans="1:7" ht="31.5" customHeight="1">
      <c r="A8" s="50">
        <v>80</v>
      </c>
      <c r="B8" s="51" t="s">
        <v>5</v>
      </c>
      <c r="C8" s="52" t="s">
        <v>6</v>
      </c>
      <c r="D8" s="60">
        <f>COUNTIF('ارقام مراكز الاقتراع'!$A$9:$A$138,'اعداد المراكز والمحطات'!$A8)</f>
        <v>14</v>
      </c>
      <c r="E8" s="53">
        <f>SUMIF('ارقام مراكز الاقتراع'!$A$9:$A$138,'اعداد المراكز والمحطات'!$A8,'ارقام مراكز الاقتراع'!$J$9:$J$138)</f>
        <v>64</v>
      </c>
    </row>
    <row r="9" spans="1:7" ht="31.5" customHeight="1">
      <c r="A9" s="50">
        <v>81</v>
      </c>
      <c r="B9" s="51" t="s">
        <v>7</v>
      </c>
      <c r="C9" s="52" t="s">
        <v>8</v>
      </c>
      <c r="D9" s="60">
        <f>COUNTIF('ارقام مراكز الاقتراع'!$A$9:$A$138,'اعداد المراكز والمحطات'!$A9)</f>
        <v>18</v>
      </c>
      <c r="E9" s="53">
        <f>SUMIF('ارقام مراكز الاقتراع'!$A$9:$A$138,'اعداد المراكز والمحطات'!$A9,'ارقام مراكز الاقتراع'!$J$9:$J$138)</f>
        <v>91</v>
      </c>
    </row>
    <row r="10" spans="1:7" ht="31.5" customHeight="1">
      <c r="A10" s="50">
        <v>82</v>
      </c>
      <c r="B10" s="51" t="s">
        <v>16</v>
      </c>
      <c r="C10" s="52" t="s">
        <v>17</v>
      </c>
      <c r="D10" s="60">
        <f>COUNTIF('ارقام مراكز الاقتراع'!$A$9:$A$138,'اعداد المراكز والمحطات'!$A10)</f>
        <v>8</v>
      </c>
      <c r="E10" s="53">
        <f>SUMIF('ارقام مراكز الاقتراع'!$A$9:$A$138,'اعداد المراكز والمحطات'!$A10,'ارقام مراكز الاقتراع'!$J$9:$J$138)</f>
        <v>45</v>
      </c>
    </row>
    <row r="11" spans="1:7" ht="31.5" customHeight="1">
      <c r="A11" s="50">
        <v>83</v>
      </c>
      <c r="B11" s="51" t="s">
        <v>20</v>
      </c>
      <c r="C11" s="52" t="s">
        <v>21</v>
      </c>
      <c r="D11" s="60">
        <f>COUNTIF('ارقام مراكز الاقتراع'!$A$9:$A$138,'اعداد المراكز والمحطات'!$A11)</f>
        <v>8</v>
      </c>
      <c r="E11" s="53">
        <f>SUMIF('ارقام مراكز الاقتراع'!$A$9:$A$138,'اعداد المراكز والمحطات'!$A11,'ارقام مراكز الاقتراع'!$J$9:$J$138)</f>
        <v>63</v>
      </c>
    </row>
    <row r="12" spans="1:7" ht="31.5" customHeight="1">
      <c r="A12" s="50">
        <v>84</v>
      </c>
      <c r="B12" s="51" t="s">
        <v>26</v>
      </c>
      <c r="C12" s="52" t="s">
        <v>11</v>
      </c>
      <c r="D12" s="60">
        <f>COUNTIF('ارقام مراكز الاقتراع'!$A$9:$A$138,'اعداد المراكز والمحطات'!$A12)</f>
        <v>6</v>
      </c>
      <c r="E12" s="53">
        <f>SUMIF('ارقام مراكز الاقتراع'!$A$9:$A$138,'اعداد المراكز والمحطات'!$A12,'ارقام مراكز الاقتراع'!$J$9:$J$138)</f>
        <v>31</v>
      </c>
    </row>
    <row r="13" spans="1:7" ht="31.5" customHeight="1">
      <c r="A13" s="50">
        <v>85</v>
      </c>
      <c r="B13" s="51" t="s">
        <v>18</v>
      </c>
      <c r="C13" s="52" t="s">
        <v>19</v>
      </c>
      <c r="D13" s="60">
        <f>COUNTIF('ارقام مراكز الاقتراع'!$A$9:$A$138,'اعداد المراكز والمحطات'!$A13)</f>
        <v>9</v>
      </c>
      <c r="E13" s="53">
        <f>SUMIF('ارقام مراكز الاقتراع'!$A$9:$A$138,'اعداد المراكز والمحطات'!$A13,'ارقام مراكز الاقتراع'!$J$9:$J$138)</f>
        <v>41</v>
      </c>
    </row>
    <row r="14" spans="1:7" ht="31.5" customHeight="1">
      <c r="A14" s="50">
        <v>86</v>
      </c>
      <c r="B14" s="51" t="s">
        <v>123</v>
      </c>
      <c r="C14" s="52" t="s">
        <v>15</v>
      </c>
      <c r="D14" s="60">
        <f>COUNTIF('ارقام مراكز الاقتراع'!$A$9:$A$138,'اعداد المراكز والمحطات'!$A14)</f>
        <v>17</v>
      </c>
      <c r="E14" s="53">
        <f>SUMIF('ارقام مراكز الاقتراع'!$A$9:$A$138,'اعداد المراكز والمحطات'!$A14,'ارقام مراكز الاقتراع'!$J$9:$J$138)</f>
        <v>84</v>
      </c>
    </row>
    <row r="15" spans="1:7" ht="31.5" customHeight="1">
      <c r="A15" s="50">
        <v>87</v>
      </c>
      <c r="B15" s="51" t="s">
        <v>22</v>
      </c>
      <c r="C15" s="52" t="s">
        <v>23</v>
      </c>
      <c r="D15" s="60">
        <f>COUNTIF('ارقام مراكز الاقتراع'!$A$9:$A$138,'اعداد المراكز والمحطات'!$A15)</f>
        <v>15</v>
      </c>
      <c r="E15" s="53">
        <f>SUMIF('ارقام مراكز الاقتراع'!$A$9:$A$138,'اعداد المراكز والمحطات'!$A15,'ارقام مراكز الاقتراع'!$J$9:$J$138)</f>
        <v>74</v>
      </c>
      <c r="G15" s="66">
        <f>E6+74</f>
        <v>741</v>
      </c>
    </row>
    <row r="16" spans="1:7" ht="31.5" customHeight="1">
      <c r="A16" s="50">
        <v>88</v>
      </c>
      <c r="B16" s="51" t="s">
        <v>124</v>
      </c>
      <c r="C16" s="52" t="s">
        <v>25</v>
      </c>
      <c r="D16" s="60">
        <f>COUNTIF('ارقام مراكز الاقتراع'!$A$9:$A$138,'اعداد المراكز والمحطات'!$A16)</f>
        <v>16</v>
      </c>
      <c r="E16" s="53">
        <f>SUMIF('ارقام مراكز الاقتراع'!$A$9:$A$138,'اعداد المراكز والمحطات'!$A16,'ارقام مراكز الاقتراع'!$J$9:$J$138)</f>
        <v>81</v>
      </c>
    </row>
    <row r="17" spans="1:5" ht="31.5" customHeight="1">
      <c r="A17" s="50">
        <v>91</v>
      </c>
      <c r="B17" s="51" t="s">
        <v>9</v>
      </c>
      <c r="C17" s="52" t="s">
        <v>10</v>
      </c>
      <c r="D17" s="60">
        <f>COUNTIF('ارقام مراكز الاقتراع'!$A$9:$A$138,'اعداد المراكز والمحطات'!$A17)</f>
        <v>7</v>
      </c>
      <c r="E17" s="53">
        <f>SUMIF('ارقام مراكز الاقتراع'!$A$9:$A$138,'اعداد المراكز والمحطات'!$A17,'ارقام مراكز الاقتراع'!$J$9:$J$138)</f>
        <v>30</v>
      </c>
    </row>
    <row r="18" spans="1:5" ht="31.5" customHeight="1">
      <c r="A18" s="50">
        <v>92</v>
      </c>
      <c r="B18" s="51" t="s">
        <v>28</v>
      </c>
      <c r="C18" s="52" t="s">
        <v>29</v>
      </c>
      <c r="D18" s="60">
        <f>COUNTIF('ارقام مراكز الاقتراع'!$A$9:$A$138,'اعداد المراكز والمحطات'!$A18)</f>
        <v>3</v>
      </c>
      <c r="E18" s="53">
        <f>SUMIF('ارقام مراكز الاقتراع'!$A$9:$A$138,'اعداد المراكز والمحطات'!$A18,'ارقام مراكز الاقتراع'!$J$9:$J$138)</f>
        <v>22</v>
      </c>
    </row>
    <row r="19" spans="1:5" ht="31.5" customHeight="1">
      <c r="A19" s="50">
        <v>93</v>
      </c>
      <c r="B19" s="51" t="s">
        <v>30</v>
      </c>
      <c r="C19" s="52" t="s">
        <v>31</v>
      </c>
      <c r="D19" s="60">
        <f>COUNTIF('ارقام مراكز الاقتراع'!$A$9:$A$138,'اعداد المراكز والمحطات'!$A19)</f>
        <v>5</v>
      </c>
      <c r="E19" s="53">
        <f>SUMIF('ارقام مراكز الاقتراع'!$A$9:$A$138,'اعداد المراكز والمحطات'!$A19,'ارقام مراكز الاقتراع'!$J$9:$J$138)</f>
        <v>23</v>
      </c>
    </row>
    <row r="20" spans="1:5" ht="31.5" customHeight="1">
      <c r="A20" s="50">
        <v>95</v>
      </c>
      <c r="B20" s="51" t="s">
        <v>12</v>
      </c>
      <c r="C20" s="52" t="s">
        <v>13</v>
      </c>
      <c r="D20" s="60">
        <f>COUNTIF('ارقام مراكز الاقتراع'!$A$9:$A$138,'اعداد المراكز والمحطات'!$A20)</f>
        <v>4</v>
      </c>
      <c r="E20" s="53">
        <f>SUMIF('ارقام مراكز الاقتراع'!$A$9:$A$138,'اعداد المراكز والمحطات'!$A20,'ارقام مراكز الاقتراع'!$J$9:$J$138)</f>
        <v>18</v>
      </c>
    </row>
    <row r="21" spans="1:5" ht="31.5" customHeight="1">
      <c r="A21" s="50"/>
      <c r="B21" s="51" t="s">
        <v>299</v>
      </c>
      <c r="C21" s="52" t="s">
        <v>300</v>
      </c>
      <c r="D21" s="60"/>
      <c r="E21" s="53"/>
    </row>
    <row r="22" spans="1:5" ht="31.5" customHeight="1">
      <c r="A22" s="50"/>
      <c r="B22" s="51" t="s">
        <v>125</v>
      </c>
      <c r="C22" s="52" t="s">
        <v>27</v>
      </c>
      <c r="D22" s="60">
        <f>COUNTIF('ارقام مراكز الاقتراع'!A22:$A$138,'اعداد المراكز والمحطات'!$A22)</f>
        <v>0</v>
      </c>
      <c r="E22" s="53">
        <f>SUMIF('ارقام مراكز الاقتراع'!$A$9:$A$138,'اعداد المراكز والمحطات'!$A22,'ارقام مراكز الاقتراع'!$J$9:$J$138)</f>
        <v>0</v>
      </c>
    </row>
    <row r="23" spans="1:5" ht="31.5" customHeight="1">
      <c r="A23" s="50"/>
      <c r="B23" s="51" t="s">
        <v>54</v>
      </c>
      <c r="C23" s="52" t="s">
        <v>55</v>
      </c>
      <c r="D23" s="60">
        <f>COUNTIF('ارقام مراكز الاقتراع'!A23:$A$138,'اعداد المراكز والمحطات'!$A23)</f>
        <v>0</v>
      </c>
      <c r="E23" s="53">
        <f>SUMIF('ارقام مراكز الاقتراع'!$A$9:$A$138,'اعداد المراكز والمحطات'!$A23,'ارقام مراكز الاقتراع'!$J$9:$J$138)</f>
        <v>0</v>
      </c>
    </row>
    <row r="24" spans="1:5" ht="31.5" customHeight="1">
      <c r="A24" s="54"/>
      <c r="B24" s="55" t="s">
        <v>126</v>
      </c>
      <c r="C24" s="56" t="s">
        <v>127</v>
      </c>
      <c r="D24" s="60">
        <f>COUNTIF('ارقام مراكز الاقتراع'!A24:$A$138,'اعداد المراكز والمحطات'!$A24)</f>
        <v>0</v>
      </c>
      <c r="E24" s="53">
        <f>SUMIF('ارقام مراكز الاقتراع'!$A$9:$A$138,'اعداد المراكز والمحطات'!$A24,'ارقام مراكز الاقتراع'!$J$9:$J$138)</f>
        <v>0</v>
      </c>
    </row>
    <row r="25" spans="1:5" ht="31.5" customHeight="1">
      <c r="A25" s="54"/>
      <c r="B25" s="55" t="s">
        <v>128</v>
      </c>
      <c r="C25" s="56" t="s">
        <v>52</v>
      </c>
      <c r="D25" s="60">
        <f>COUNTIF('ارقام مراكز الاقتراع'!A25:$A$138,'اعداد المراكز والمحطات'!$A25)</f>
        <v>0</v>
      </c>
      <c r="E25" s="53">
        <f>SUMIF('ارقام مراكز الاقتراع'!$A$9:$A$138,'اعداد المراكز والمحطات'!$A25,'ارقام مراكز الاقتراع'!$J$9:$J$138)</f>
        <v>0</v>
      </c>
    </row>
    <row r="26" spans="1:5" ht="31.5" customHeight="1">
      <c r="A26" s="54"/>
      <c r="B26" s="55" t="s">
        <v>129</v>
      </c>
      <c r="C26" s="56" t="s">
        <v>41</v>
      </c>
      <c r="D26" s="60">
        <f>COUNTIF('ارقام مراكز الاقتراع'!A26:$A$138,'اعداد المراكز والمحطات'!$A26)</f>
        <v>0</v>
      </c>
      <c r="E26" s="53">
        <f>SUMIF('ارقام مراكز الاقتراع'!$A$9:$A$138,'اعداد المراكز والمحطات'!$A26,'ارقام مراكز الاقتراع'!$J$9:$J$138)</f>
        <v>0</v>
      </c>
    </row>
    <row r="27" spans="1:5" ht="31.5" customHeight="1" thickBot="1">
      <c r="A27" s="57"/>
      <c r="B27" s="58" t="s">
        <v>130</v>
      </c>
      <c r="C27" s="61" t="s">
        <v>50</v>
      </c>
      <c r="D27" s="62">
        <f>COUNTIF('ارقام مراكز الاقتراع'!A27:$A$138,'اعداد المراكز والمحطات'!$A27)</f>
        <v>0</v>
      </c>
      <c r="E27" s="59">
        <f>SUMIF('ارقام مراكز الاقتراع'!$A$9:$A$138,'اعداد المراكز والمحطات'!$A27,'ارقام مراكز الاقتراع'!$J$9:$J$138)</f>
        <v>0</v>
      </c>
    </row>
  </sheetData>
  <mergeCells count="4">
    <mergeCell ref="A1:E1"/>
    <mergeCell ref="A2:E2"/>
    <mergeCell ref="B3:C3"/>
    <mergeCell ref="B4:C4"/>
  </mergeCells>
  <conditionalFormatting sqref="A1:E27">
    <cfRule type="cellIs" dxfId="11" priority="5" stopIfTrue="1" operator="equal">
      <formula>0</formula>
    </cfRule>
  </conditionalFormatting>
  <conditionalFormatting sqref="D3:E5">
    <cfRule type="cellIs" dxfId="10" priority="4" stopIfTrue="1" operator="equal">
      <formula>0</formula>
    </cfRule>
  </conditionalFormatting>
  <conditionalFormatting sqref="D1:E27">
    <cfRule type="cellIs" dxfId="9" priority="3" stopIfTrue="1" operator="equal">
      <formula>0</formula>
    </cfRule>
  </conditionalFormatting>
  <conditionalFormatting sqref="D3:E5">
    <cfRule type="cellIs" dxfId="8" priority="2" stopIfTrue="1" operator="equal">
      <formula>0</formula>
    </cfRule>
  </conditionalFormatting>
  <conditionalFormatting sqref="B21:C21">
    <cfRule type="cellIs" dxfId="7" priority="1" stopIfTrue="1" operator="equal">
      <formula>0</formula>
    </cfRule>
  </conditionalFormatting>
  <pageMargins left="0.70866141732283472" right="0.81" top="0.74803149606299213" bottom="0.43307086614173229" header="0.17" footer="0.15748031496062992"/>
  <pageSetup paperSize="9" scale="9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N28"/>
  <sheetViews>
    <sheetView rightToLeft="1" view="pageBreakPreview" zoomScale="60" zoomScaleNormal="82" workbookViewId="0">
      <selection activeCell="W18" sqref="W18"/>
    </sheetView>
  </sheetViews>
  <sheetFormatPr defaultRowHeight="12.75"/>
  <cols>
    <col min="1" max="1" width="7.85546875" customWidth="1"/>
    <col min="2" max="2" width="19.140625" customWidth="1"/>
    <col min="3" max="3" width="18.28515625" customWidth="1"/>
    <col min="4" max="4" width="20.7109375" customWidth="1"/>
    <col min="5" max="6" width="30.85546875" customWidth="1"/>
  </cols>
  <sheetData>
    <row r="1" spans="1:14" ht="48.75" customHeight="1">
      <c r="A1" s="94" t="s">
        <v>131</v>
      </c>
      <c r="B1" s="95"/>
      <c r="C1" s="95"/>
      <c r="D1" s="95"/>
      <c r="E1" s="96"/>
      <c r="F1" s="72"/>
    </row>
    <row r="2" spans="1:14">
      <c r="A2" s="97"/>
      <c r="B2" s="98"/>
      <c r="C2" s="98"/>
      <c r="D2" s="98"/>
      <c r="E2" s="99"/>
      <c r="F2" s="73"/>
    </row>
    <row r="3" spans="1:14" ht="50.25" customHeight="1">
      <c r="A3" s="31" t="s">
        <v>0</v>
      </c>
      <c r="B3" s="100" t="s">
        <v>1</v>
      </c>
      <c r="C3" s="101"/>
      <c r="D3" s="32" t="s">
        <v>283</v>
      </c>
      <c r="E3" s="33" t="s">
        <v>284</v>
      </c>
      <c r="F3" s="74"/>
    </row>
    <row r="4" spans="1:14" ht="51.75" customHeight="1">
      <c r="A4" s="34" t="s">
        <v>2</v>
      </c>
      <c r="B4" s="102" t="s">
        <v>3</v>
      </c>
      <c r="C4" s="103"/>
      <c r="D4" s="35" t="s">
        <v>121</v>
      </c>
      <c r="E4" s="36" t="s">
        <v>122</v>
      </c>
      <c r="F4" s="75"/>
    </row>
    <row r="5" spans="1:14" ht="39.75" customHeight="1">
      <c r="A5" s="37"/>
      <c r="B5" s="38"/>
      <c r="C5" s="39"/>
      <c r="D5" s="40"/>
      <c r="E5" s="41"/>
      <c r="F5" s="76"/>
    </row>
    <row r="6" spans="1:14" ht="15">
      <c r="A6" s="42"/>
      <c r="B6" s="43">
        <f>COUNTA(B8:B28)</f>
        <v>21</v>
      </c>
      <c r="C6" s="44"/>
      <c r="D6" s="43">
        <f>SUBTOTAL(9,D8:D28)</f>
        <v>130</v>
      </c>
      <c r="E6" s="43">
        <f>SUBTOTAL(9,E8:E28)</f>
        <v>667</v>
      </c>
      <c r="F6" s="77"/>
    </row>
    <row r="7" spans="1:14" ht="15">
      <c r="A7" s="45"/>
      <c r="B7" s="46"/>
      <c r="C7" s="47"/>
      <c r="D7" s="48"/>
      <c r="E7" s="49"/>
      <c r="F7" s="78"/>
    </row>
    <row r="8" spans="1:14" ht="31.5" customHeight="1">
      <c r="A8" s="50">
        <v>80</v>
      </c>
      <c r="B8" s="51" t="s">
        <v>5</v>
      </c>
      <c r="C8" s="52" t="s">
        <v>6</v>
      </c>
      <c r="D8" s="60">
        <v>14</v>
      </c>
      <c r="E8" s="68">
        <v>64</v>
      </c>
      <c r="F8" s="79"/>
      <c r="G8" s="67"/>
      <c r="H8" s="53"/>
    </row>
    <row r="9" spans="1:14" ht="31.5" customHeight="1">
      <c r="A9" s="50">
        <v>81</v>
      </c>
      <c r="B9" s="51" t="s">
        <v>7</v>
      </c>
      <c r="C9" s="52" t="s">
        <v>8</v>
      </c>
      <c r="D9" s="60">
        <v>18</v>
      </c>
      <c r="E9" s="68">
        <v>91</v>
      </c>
      <c r="F9" s="79"/>
      <c r="G9" s="67"/>
      <c r="H9" s="53"/>
    </row>
    <row r="10" spans="1:14" ht="31.5" customHeight="1">
      <c r="A10" s="50">
        <v>82</v>
      </c>
      <c r="B10" s="51" t="s">
        <v>16</v>
      </c>
      <c r="C10" s="52" t="s">
        <v>17</v>
      </c>
      <c r="D10" s="60">
        <v>7</v>
      </c>
      <c r="E10" s="68">
        <v>38</v>
      </c>
      <c r="F10" s="79"/>
      <c r="G10" s="67"/>
      <c r="H10" s="53"/>
    </row>
    <row r="11" spans="1:14" ht="31.5" customHeight="1">
      <c r="A11" s="50">
        <v>83</v>
      </c>
      <c r="B11" s="51" t="s">
        <v>20</v>
      </c>
      <c r="C11" s="52" t="s">
        <v>21</v>
      </c>
      <c r="D11" s="60">
        <v>8</v>
      </c>
      <c r="E11" s="68">
        <v>63</v>
      </c>
      <c r="F11" s="79"/>
      <c r="G11" s="67"/>
      <c r="H11" s="53"/>
    </row>
    <row r="12" spans="1:14" ht="31.5" customHeight="1">
      <c r="A12" s="50">
        <v>84</v>
      </c>
      <c r="B12" s="51" t="s">
        <v>26</v>
      </c>
      <c r="C12" s="52" t="s">
        <v>11</v>
      </c>
      <c r="D12" s="60">
        <v>4</v>
      </c>
      <c r="E12" s="68">
        <v>21</v>
      </c>
      <c r="F12" s="79"/>
      <c r="G12" s="67"/>
      <c r="H12" s="53"/>
    </row>
    <row r="13" spans="1:14" ht="31.5" customHeight="1">
      <c r="A13" s="50">
        <v>85</v>
      </c>
      <c r="B13" s="51" t="s">
        <v>18</v>
      </c>
      <c r="C13" s="52" t="s">
        <v>19</v>
      </c>
      <c r="D13" s="60">
        <v>8</v>
      </c>
      <c r="E13" s="68">
        <v>34</v>
      </c>
      <c r="F13" s="79"/>
      <c r="G13" s="67"/>
      <c r="H13" s="53"/>
      <c r="N13" s="66">
        <f>D6+15+4</f>
        <v>149</v>
      </c>
    </row>
    <row r="14" spans="1:14" ht="31.5" customHeight="1">
      <c r="A14" s="50">
        <v>86</v>
      </c>
      <c r="B14" s="51" t="s">
        <v>123</v>
      </c>
      <c r="C14" s="52" t="s">
        <v>15</v>
      </c>
      <c r="D14" s="60">
        <v>15</v>
      </c>
      <c r="E14" s="68">
        <v>71</v>
      </c>
      <c r="F14" s="79"/>
      <c r="G14" s="67"/>
      <c r="H14" s="53"/>
    </row>
    <row r="15" spans="1:14" ht="31.5" customHeight="1">
      <c r="A15" s="50">
        <v>87</v>
      </c>
      <c r="B15" s="51" t="s">
        <v>22</v>
      </c>
      <c r="C15" s="52" t="s">
        <v>23</v>
      </c>
      <c r="D15" s="60">
        <v>15</v>
      </c>
      <c r="E15" s="68">
        <v>74</v>
      </c>
      <c r="F15" s="79"/>
      <c r="G15" s="67"/>
      <c r="H15" s="53"/>
    </row>
    <row r="16" spans="1:14" ht="31.5" customHeight="1">
      <c r="A16" s="50">
        <v>88</v>
      </c>
      <c r="B16" s="51" t="s">
        <v>124</v>
      </c>
      <c r="C16" s="52" t="s">
        <v>25</v>
      </c>
      <c r="D16" s="60">
        <v>13</v>
      </c>
      <c r="E16" s="68">
        <v>64</v>
      </c>
      <c r="F16" s="79"/>
      <c r="G16" s="67"/>
      <c r="H16" s="53"/>
    </row>
    <row r="17" spans="1:8" ht="31.5" customHeight="1">
      <c r="A17" s="50">
        <v>91</v>
      </c>
      <c r="B17" s="51" t="s">
        <v>9</v>
      </c>
      <c r="C17" s="52" t="s">
        <v>10</v>
      </c>
      <c r="D17" s="60">
        <v>7</v>
      </c>
      <c r="E17" s="68">
        <v>30</v>
      </c>
      <c r="F17" s="79"/>
      <c r="G17" s="67"/>
      <c r="H17" s="53"/>
    </row>
    <row r="18" spans="1:8" ht="31.5" customHeight="1">
      <c r="A18" s="50">
        <v>92</v>
      </c>
      <c r="B18" s="51" t="s">
        <v>28</v>
      </c>
      <c r="C18" s="52" t="s">
        <v>29</v>
      </c>
      <c r="D18" s="60">
        <v>3</v>
      </c>
      <c r="E18" s="68">
        <v>22</v>
      </c>
      <c r="F18" s="79"/>
      <c r="G18" s="67"/>
      <c r="H18" s="53"/>
    </row>
    <row r="19" spans="1:8" ht="31.5" customHeight="1">
      <c r="A19" s="50">
        <v>93</v>
      </c>
      <c r="B19" s="51" t="s">
        <v>30</v>
      </c>
      <c r="C19" s="52" t="s">
        <v>31</v>
      </c>
      <c r="D19" s="60">
        <v>5</v>
      </c>
      <c r="E19" s="68">
        <v>23</v>
      </c>
      <c r="F19" s="79"/>
      <c r="G19" s="67"/>
      <c r="H19" s="53"/>
    </row>
    <row r="20" spans="1:8" ht="31.5" customHeight="1">
      <c r="A20" s="50">
        <v>95</v>
      </c>
      <c r="B20" s="51" t="s">
        <v>12</v>
      </c>
      <c r="C20" s="52" t="s">
        <v>13</v>
      </c>
      <c r="D20" s="60">
        <v>4</v>
      </c>
      <c r="E20" s="68">
        <v>18</v>
      </c>
      <c r="F20" s="79"/>
      <c r="G20" s="67"/>
      <c r="H20" s="53"/>
    </row>
    <row r="21" spans="1:8" ht="31.5" customHeight="1">
      <c r="A21" s="50"/>
      <c r="B21" s="51" t="s">
        <v>389</v>
      </c>
      <c r="C21" s="52" t="s">
        <v>390</v>
      </c>
      <c r="D21" s="60">
        <v>1</v>
      </c>
      <c r="E21" s="68">
        <v>3</v>
      </c>
      <c r="F21" s="80"/>
      <c r="G21" s="80"/>
      <c r="H21" s="81"/>
    </row>
    <row r="22" spans="1:8" ht="31.5" customHeight="1">
      <c r="A22" s="50"/>
      <c r="B22" s="51" t="s">
        <v>299</v>
      </c>
      <c r="C22" s="52" t="s">
        <v>300</v>
      </c>
      <c r="D22" s="60">
        <v>1</v>
      </c>
      <c r="E22" s="68">
        <v>10</v>
      </c>
      <c r="F22" s="80"/>
    </row>
    <row r="23" spans="1:8" ht="31.5" customHeight="1">
      <c r="A23" s="50"/>
      <c r="B23" s="51" t="s">
        <v>125</v>
      </c>
      <c r="C23" s="52" t="s">
        <v>27</v>
      </c>
      <c r="D23" s="60">
        <v>2</v>
      </c>
      <c r="E23" s="68">
        <v>7</v>
      </c>
      <c r="F23" s="80"/>
    </row>
    <row r="24" spans="1:8" ht="31.5" customHeight="1">
      <c r="A24" s="50"/>
      <c r="B24" s="51" t="s">
        <v>54</v>
      </c>
      <c r="C24" s="52" t="s">
        <v>55</v>
      </c>
      <c r="D24" s="60">
        <v>1</v>
      </c>
      <c r="E24" s="68">
        <v>8</v>
      </c>
      <c r="F24" s="80"/>
    </row>
    <row r="25" spans="1:8" ht="31.5" customHeight="1">
      <c r="A25" s="54"/>
      <c r="B25" s="55" t="s">
        <v>126</v>
      </c>
      <c r="C25" s="56" t="s">
        <v>127</v>
      </c>
      <c r="D25" s="60">
        <v>1</v>
      </c>
      <c r="E25" s="68">
        <v>7</v>
      </c>
      <c r="F25" s="80"/>
    </row>
    <row r="26" spans="1:8" ht="31.5" customHeight="1">
      <c r="A26" s="54"/>
      <c r="B26" s="55" t="s">
        <v>128</v>
      </c>
      <c r="C26" s="56" t="s">
        <v>52</v>
      </c>
      <c r="D26" s="60">
        <v>1</v>
      </c>
      <c r="E26" s="68">
        <v>7</v>
      </c>
      <c r="F26" s="80"/>
    </row>
    <row r="27" spans="1:8" ht="31.5" customHeight="1">
      <c r="A27" s="54"/>
      <c r="B27" s="55" t="s">
        <v>129</v>
      </c>
      <c r="C27" s="56" t="s">
        <v>41</v>
      </c>
      <c r="D27" s="60">
        <v>1</v>
      </c>
      <c r="E27" s="68">
        <v>5</v>
      </c>
      <c r="F27" s="80"/>
    </row>
    <row r="28" spans="1:8" ht="31.5" customHeight="1" thickBot="1">
      <c r="A28" s="57"/>
      <c r="B28" s="58" t="s">
        <v>130</v>
      </c>
      <c r="C28" s="61" t="s">
        <v>50</v>
      </c>
      <c r="D28" s="62">
        <v>1</v>
      </c>
      <c r="E28" s="69">
        <v>7</v>
      </c>
      <c r="F28" s="80"/>
    </row>
  </sheetData>
  <mergeCells count="4">
    <mergeCell ref="A1:E1"/>
    <mergeCell ref="A2:E2"/>
    <mergeCell ref="B3:C3"/>
    <mergeCell ref="B4:C4"/>
  </mergeCells>
  <conditionalFormatting sqref="A1:F28">
    <cfRule type="cellIs" dxfId="6" priority="10" stopIfTrue="1" operator="equal">
      <formula>0</formula>
    </cfRule>
  </conditionalFormatting>
  <conditionalFormatting sqref="D3:F5">
    <cfRule type="cellIs" dxfId="5" priority="9" stopIfTrue="1" operator="equal">
      <formula>0</formula>
    </cfRule>
  </conditionalFormatting>
  <conditionalFormatting sqref="D7:F28">
    <cfRule type="cellIs" dxfId="4" priority="8" stopIfTrue="1" operator="equal">
      <formula>0</formula>
    </cfRule>
  </conditionalFormatting>
  <conditionalFormatting sqref="B22:C22">
    <cfRule type="cellIs" dxfId="3" priority="6" stopIfTrue="1" operator="equal">
      <formula>0</formula>
    </cfRule>
  </conditionalFormatting>
  <conditionalFormatting sqref="D8:F28">
    <cfRule type="cellIs" dxfId="2" priority="5" stopIfTrue="1" operator="equal">
      <formula>0</formula>
    </cfRule>
  </conditionalFormatting>
  <conditionalFormatting sqref="G8:H21">
    <cfRule type="cellIs" dxfId="1" priority="4" stopIfTrue="1" operator="equal">
      <formula>0</formula>
    </cfRule>
  </conditionalFormatting>
  <conditionalFormatting sqref="G8:H21">
    <cfRule type="cellIs" dxfId="0" priority="3" stopIfTrue="1" operator="equal">
      <formula>0</formula>
    </cfRule>
  </conditionalFormatting>
  <pageMargins left="0.70866141732283472" right="0.81" top="0.74803149606299213" bottom="0.43307086614173229" header="0.17" footer="0.15748031496062992"/>
  <pageSetup paperSize="9" scale="8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ارقام مراكز الاقتراع</vt:lpstr>
      <vt:lpstr>اعداد المراكز والمحطات</vt:lpstr>
      <vt:lpstr>اعداد المراكز والمحطات (2)</vt:lpstr>
      <vt:lpstr>'ارقام مراكز الاقتراع'!Print_Area</vt:lpstr>
      <vt:lpstr>'اعداد المراكز والمحطات (2)'!Print_Area</vt:lpstr>
      <vt:lpstr>'ارقام مراكز الاقتراع'!Print_Titles</vt:lpstr>
    </vt:vector>
  </TitlesOfParts>
  <Company>...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Xp</dc:creator>
  <cp:lastModifiedBy>Windows User</cp:lastModifiedBy>
  <cp:lastPrinted>2018-05-04T08:34:28Z</cp:lastPrinted>
  <dcterms:created xsi:type="dcterms:W3CDTF">2010-01-08T07:36:23Z</dcterms:created>
  <dcterms:modified xsi:type="dcterms:W3CDTF">2018-05-09T12:22:53Z</dcterms:modified>
</cp:coreProperties>
</file>